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/>
  <bookViews>
    <workbookView xWindow="25605" yWindow="465" windowWidth="29040" windowHeight="16440" tabRatio="705"/>
  </bookViews>
  <sheets>
    <sheet name="1" sheetId="3" r:id="rId1"/>
    <sheet name="2" sheetId="4" r:id="rId2"/>
    <sheet name="3" sheetId="5" r:id="rId3"/>
    <sheet name="4" sheetId="6" r:id="rId4"/>
    <sheet name="5" sheetId="7" r:id="rId5"/>
    <sheet name="6" sheetId="8" r:id="rId6"/>
    <sheet name="7" sheetId="9" r:id="rId7"/>
    <sheet name="8" sheetId="10" r:id="rId8"/>
    <sheet name="9" sheetId="11" r:id="rId9"/>
    <sheet name="10" sheetId="157" r:id="rId10"/>
    <sheet name="11" sheetId="13" r:id="rId11"/>
    <sheet name="12" sheetId="14" r:id="rId12"/>
    <sheet name="13" sheetId="15" r:id="rId13"/>
    <sheet name="14" sheetId="16" r:id="rId14"/>
    <sheet name="15" sheetId="17" r:id="rId15"/>
    <sheet name="16" sheetId="29" r:id="rId16"/>
    <sheet name="17" sheetId="28" r:id="rId17"/>
    <sheet name="18" sheetId="27" r:id="rId18"/>
    <sheet name="19" sheetId="26" r:id="rId19"/>
    <sheet name="20" sheetId="158" r:id="rId20"/>
    <sheet name="21" sheetId="25" r:id="rId21"/>
    <sheet name="22" sheetId="24" r:id="rId22"/>
    <sheet name="23" sheetId="170" r:id="rId23"/>
    <sheet name="24" sheetId="22" r:id="rId24"/>
    <sheet name="25" sheetId="21" r:id="rId25"/>
    <sheet name="26" sheetId="20" r:id="rId26"/>
    <sheet name="27" sheetId="19" r:id="rId27"/>
    <sheet name="28" sheetId="172" r:id="rId28"/>
    <sheet name="29" sheetId="31" r:id="rId29"/>
    <sheet name="30" sheetId="32" r:id="rId30"/>
    <sheet name="31" sheetId="33" r:id="rId31"/>
    <sheet name="32" sheetId="34" r:id="rId32"/>
    <sheet name="33" sheetId="35" r:id="rId33"/>
    <sheet name="34" sheetId="36" r:id="rId34"/>
    <sheet name="35" sheetId="37" r:id="rId35"/>
    <sheet name="36" sheetId="38" r:id="rId36"/>
    <sheet name="37" sheetId="39" r:id="rId37"/>
    <sheet name="38" sheetId="40" r:id="rId38"/>
    <sheet name="39" sheetId="41" r:id="rId39"/>
    <sheet name="40" sheetId="42" r:id="rId40"/>
    <sheet name="41" sheetId="173" r:id="rId41"/>
    <sheet name="42" sheetId="45" r:id="rId42"/>
    <sheet name="43" sheetId="98" r:id="rId43"/>
    <sheet name="44" sheetId="47" r:id="rId44"/>
    <sheet name="45" sheetId="48" r:id="rId45"/>
    <sheet name="46" sheetId="49" r:id="rId46"/>
    <sheet name="47" sheetId="50" r:id="rId47"/>
    <sheet name="48" sheetId="51" r:id="rId48"/>
    <sheet name="49" sheetId="52" r:id="rId49"/>
    <sheet name="50" sheetId="53" r:id="rId50"/>
    <sheet name="51" sheetId="54" r:id="rId51"/>
    <sheet name="52" sheetId="55" r:id="rId52"/>
    <sheet name="53" sheetId="56" r:id="rId53"/>
    <sheet name="54" sheetId="70" r:id="rId54"/>
    <sheet name="55" sheetId="177" r:id="rId55"/>
    <sheet name="56" sheetId="59" r:id="rId56"/>
    <sheet name="57" sheetId="72" r:id="rId57"/>
    <sheet name="58" sheetId="61" r:id="rId58"/>
    <sheet name="59" sheetId="62" r:id="rId59"/>
    <sheet name="60" sheetId="75" r:id="rId60"/>
    <sheet name="61" sheetId="64" r:id="rId61"/>
    <sheet name="62" sheetId="65" r:id="rId62"/>
    <sheet name="63" sheetId="178" r:id="rId63"/>
    <sheet name="64" sheetId="74" r:id="rId64"/>
    <sheet name="65" sheetId="160" r:id="rId65"/>
    <sheet name="66" sheetId="161" r:id="rId66"/>
    <sheet name="67" sheetId="76" r:id="rId67"/>
    <sheet name="68" sheetId="77" r:id="rId68"/>
    <sheet name="69" sheetId="78" r:id="rId69"/>
    <sheet name="70" sheetId="79" r:id="rId70"/>
    <sheet name="71" sheetId="80" r:id="rId71"/>
    <sheet name="72" sheetId="81" r:id="rId72"/>
    <sheet name="73" sheetId="82" r:id="rId73"/>
    <sheet name="74" sheetId="83" r:id="rId74"/>
    <sheet name="75" sheetId="84" r:id="rId75"/>
    <sheet name="76" sheetId="85" r:id="rId76"/>
    <sheet name="77" sheetId="86" r:id="rId77"/>
    <sheet name="78" sheetId="87" r:id="rId78"/>
    <sheet name="79" sheetId="88" r:id="rId79"/>
    <sheet name="80" sheetId="89" r:id="rId80"/>
    <sheet name="81" sheetId="90" r:id="rId81"/>
    <sheet name="82" sheetId="91" r:id="rId82"/>
    <sheet name="83" sheetId="92" r:id="rId83"/>
    <sheet name="84" sheetId="93" r:id="rId84"/>
    <sheet name="85" sheetId="94" r:id="rId85"/>
    <sheet name="86" sheetId="95" r:id="rId86"/>
    <sheet name="87" sheetId="96" r:id="rId87"/>
    <sheet name="88" sheetId="97" r:id="rId88"/>
    <sheet name="89" sheetId="99" r:id="rId89"/>
    <sheet name="90" sheetId="100" r:id="rId90"/>
    <sheet name="91" sheetId="162" r:id="rId91"/>
    <sheet name="92" sheetId="102" r:id="rId92"/>
    <sheet name="93" sheetId="105" r:id="rId93"/>
    <sheet name="94" sheetId="106" r:id="rId94"/>
    <sheet name="95" sheetId="107" r:id="rId95"/>
    <sheet name="96" sheetId="228" r:id="rId96"/>
    <sheet name="97" sheetId="109" r:id="rId97"/>
    <sheet name="98" sheetId="163" r:id="rId98"/>
    <sheet name="99" sheetId="156" r:id="rId99"/>
    <sheet name="100" sheetId="164" r:id="rId100"/>
    <sheet name="101" sheetId="113" r:id="rId101"/>
    <sheet name="102" sheetId="114" r:id="rId102"/>
    <sheet name="103" sheetId="115" r:id="rId103"/>
    <sheet name="104" sheetId="116" r:id="rId104"/>
    <sheet name="105" sheetId="117" r:id="rId105"/>
    <sheet name="106" sheetId="119" r:id="rId106"/>
    <sheet name="107" sheetId="120" r:id="rId107"/>
    <sheet name="108" sheetId="121" r:id="rId108"/>
    <sheet name="109" sheetId="122" r:id="rId109"/>
    <sheet name="110" sheetId="123" r:id="rId110"/>
    <sheet name="111" sheetId="124" r:id="rId111"/>
    <sheet name="112" sheetId="125" r:id="rId112"/>
    <sheet name="113" sheetId="126" r:id="rId113"/>
    <sheet name="114" sheetId="127" r:id="rId114"/>
    <sheet name="115" sheetId="128" r:id="rId115"/>
    <sheet name="116" sheetId="129" r:id="rId116"/>
    <sheet name="117" sheetId="130" r:id="rId117"/>
    <sheet name="118" sheetId="232" r:id="rId118"/>
    <sheet name="119" sheetId="233" r:id="rId119"/>
    <sheet name="120" sheetId="234" r:id="rId120"/>
    <sheet name="121" sheetId="134" r:id="rId121"/>
    <sheet name="122" sheetId="165" r:id="rId122"/>
    <sheet name="123" sheetId="151" r:id="rId123"/>
    <sheet name="124" sheetId="155" r:id="rId124"/>
    <sheet name="125" sheetId="138" r:id="rId125"/>
    <sheet name="126" sheetId="235" r:id="rId126"/>
    <sheet name="127" sheetId="174" r:id="rId127"/>
    <sheet name="128" sheetId="144" r:id="rId128"/>
    <sheet name="129" sheetId="146" r:id="rId129"/>
    <sheet name="130" sheetId="150" r:id="rId130"/>
    <sheet name="131" sheetId="167" r:id="rId131"/>
    <sheet name="132" sheetId="169" r:id="rId132"/>
    <sheet name="133" sheetId="171" r:id="rId133"/>
    <sheet name="134" sheetId="175" r:id="rId134"/>
    <sheet name="135" sheetId="181" r:id="rId135"/>
    <sheet name="136" sheetId="200" r:id="rId136"/>
    <sheet name="137" sheetId="202" r:id="rId137"/>
    <sheet name="138" sheetId="218" r:id="rId138"/>
    <sheet name="139" sheetId="220" r:id="rId139"/>
    <sheet name="140" sheetId="221" r:id="rId140"/>
    <sheet name="141" sheetId="222" r:id="rId141"/>
    <sheet name="142" sheetId="223" r:id="rId142"/>
    <sheet name="143" sheetId="224" r:id="rId143"/>
    <sheet name="144" sheetId="225" r:id="rId144"/>
    <sheet name="145" sheetId="226" r:id="rId145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32" l="1"/>
  <c r="K34" i="32"/>
  <c r="K33" i="32"/>
  <c r="K150" i="228"/>
  <c r="K150" i="38"/>
  <c r="K150" i="157"/>
  <c r="K32" i="32"/>
  <c r="K31" i="32"/>
  <c r="K35" i="32" l="1"/>
  <c r="K14" i="224"/>
  <c r="K16" i="224" s="1"/>
  <c r="K15" i="218"/>
  <c r="K26" i="218" s="1"/>
  <c r="K25" i="218" l="1"/>
  <c r="K27" i="218" s="1"/>
  <c r="K15" i="224"/>
  <c r="K17" i="224" s="1"/>
  <c r="B14" i="5"/>
  <c r="K14" i="235" l="1"/>
  <c r="K15" i="235"/>
  <c r="K14" i="234"/>
  <c r="K15" i="234"/>
  <c r="K16" i="234"/>
  <c r="K17" i="234"/>
  <c r="K18" i="234"/>
  <c r="K19" i="234"/>
  <c r="K20" i="234"/>
  <c r="K21" i="234"/>
  <c r="K22" i="234"/>
  <c r="K23" i="234"/>
  <c r="K13" i="234"/>
  <c r="K14" i="233"/>
  <c r="K13" i="233"/>
  <c r="K14" i="232"/>
  <c r="K15" i="232"/>
  <c r="K16" i="232"/>
  <c r="K17" i="232"/>
  <c r="K18" i="232"/>
  <c r="K19" i="232"/>
  <c r="K20" i="232"/>
  <c r="K21" i="232"/>
  <c r="K22" i="232"/>
  <c r="K23" i="232"/>
  <c r="K13" i="232"/>
  <c r="K13" i="235"/>
  <c r="K16" i="233" l="1"/>
  <c r="K15" i="233"/>
  <c r="K17" i="233" s="1"/>
  <c r="K25" i="232"/>
  <c r="K24" i="232"/>
  <c r="K26" i="232" s="1"/>
  <c r="K17" i="235"/>
  <c r="K16" i="235"/>
  <c r="K25" i="234"/>
  <c r="K24" i="234"/>
  <c r="K26" i="234"/>
  <c r="K18" i="235" l="1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14" i="8"/>
  <c r="K15" i="8"/>
  <c r="K16" i="8"/>
  <c r="K17" i="8"/>
  <c r="K18" i="8"/>
  <c r="K14" i="9"/>
  <c r="K15" i="9"/>
  <c r="K21" i="9"/>
  <c r="K22" i="9"/>
  <c r="K23" i="9"/>
  <c r="K24" i="9"/>
  <c r="K25" i="9"/>
  <c r="K14" i="10"/>
  <c r="K15" i="10"/>
  <c r="K20" i="10"/>
  <c r="K21" i="10"/>
  <c r="K22" i="10"/>
  <c r="K23" i="10"/>
  <c r="K24" i="10"/>
  <c r="K25" i="10"/>
  <c r="K26" i="10"/>
  <c r="K27" i="10"/>
  <c r="K28" i="10"/>
  <c r="K29" i="10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14" i="157"/>
  <c r="K15" i="157"/>
  <c r="K16" i="157"/>
  <c r="K17" i="157"/>
  <c r="K18" i="157"/>
  <c r="K19" i="157"/>
  <c r="K20" i="157"/>
  <c r="K21" i="157"/>
  <c r="K22" i="157"/>
  <c r="K23" i="157"/>
  <c r="K24" i="157"/>
  <c r="K25" i="157"/>
  <c r="K26" i="157"/>
  <c r="K27" i="157"/>
  <c r="K28" i="157"/>
  <c r="K29" i="157"/>
  <c r="K30" i="157"/>
  <c r="K31" i="157"/>
  <c r="K32" i="157"/>
  <c r="K33" i="157"/>
  <c r="K34" i="157"/>
  <c r="K35" i="157"/>
  <c r="K36" i="157"/>
  <c r="K37" i="157"/>
  <c r="K38" i="157"/>
  <c r="K39" i="157"/>
  <c r="K40" i="157"/>
  <c r="K41" i="157"/>
  <c r="K42" i="157"/>
  <c r="K43" i="157"/>
  <c r="K44" i="157"/>
  <c r="K45" i="157"/>
  <c r="K46" i="157"/>
  <c r="K47" i="157"/>
  <c r="K48" i="157"/>
  <c r="K49" i="157"/>
  <c r="K50" i="157"/>
  <c r="K51" i="157"/>
  <c r="K52" i="157"/>
  <c r="K53" i="157"/>
  <c r="K54" i="157"/>
  <c r="K55" i="157"/>
  <c r="K56" i="157"/>
  <c r="K57" i="157"/>
  <c r="K58" i="157"/>
  <c r="K59" i="157"/>
  <c r="K60" i="157"/>
  <c r="K61" i="157"/>
  <c r="K62" i="157"/>
  <c r="K63" i="157"/>
  <c r="K64" i="157"/>
  <c r="K65" i="157"/>
  <c r="K66" i="157"/>
  <c r="K67" i="157"/>
  <c r="K68" i="157"/>
  <c r="K69" i="157"/>
  <c r="K70" i="157"/>
  <c r="K71" i="157"/>
  <c r="K72" i="157"/>
  <c r="K73" i="157"/>
  <c r="K74" i="157"/>
  <c r="K75" i="157"/>
  <c r="K76" i="157"/>
  <c r="K77" i="157"/>
  <c r="K78" i="157"/>
  <c r="K79" i="157"/>
  <c r="K80" i="157"/>
  <c r="K81" i="157"/>
  <c r="K82" i="157"/>
  <c r="K83" i="157"/>
  <c r="K84" i="157"/>
  <c r="K85" i="157"/>
  <c r="K86" i="157"/>
  <c r="K87" i="157"/>
  <c r="K88" i="157"/>
  <c r="K89" i="157"/>
  <c r="K90" i="157"/>
  <c r="K91" i="157"/>
  <c r="K92" i="157"/>
  <c r="K93" i="157"/>
  <c r="K94" i="157"/>
  <c r="K95" i="157"/>
  <c r="K96" i="157"/>
  <c r="K97" i="157"/>
  <c r="K98" i="157"/>
  <c r="K99" i="157"/>
  <c r="K100" i="157"/>
  <c r="K101" i="157"/>
  <c r="K102" i="157"/>
  <c r="K103" i="157"/>
  <c r="K104" i="157"/>
  <c r="K105" i="157"/>
  <c r="K106" i="157"/>
  <c r="K107" i="157"/>
  <c r="K108" i="157"/>
  <c r="K109" i="157"/>
  <c r="K110" i="157"/>
  <c r="K111" i="157"/>
  <c r="K112" i="157"/>
  <c r="K113" i="157"/>
  <c r="K114" i="157"/>
  <c r="K115" i="157"/>
  <c r="K116" i="157"/>
  <c r="K117" i="157"/>
  <c r="K118" i="157"/>
  <c r="K119" i="157"/>
  <c r="K120" i="157"/>
  <c r="K121" i="157"/>
  <c r="K122" i="157"/>
  <c r="K123" i="157"/>
  <c r="K124" i="157"/>
  <c r="K125" i="157"/>
  <c r="K126" i="157"/>
  <c r="K127" i="157"/>
  <c r="K128" i="157"/>
  <c r="K129" i="157"/>
  <c r="K130" i="157"/>
  <c r="K131" i="157"/>
  <c r="K132" i="157"/>
  <c r="K133" i="157"/>
  <c r="K134" i="157"/>
  <c r="K135" i="157"/>
  <c r="K136" i="157"/>
  <c r="K137" i="157"/>
  <c r="K138" i="157"/>
  <c r="K139" i="157"/>
  <c r="K140" i="157"/>
  <c r="K141" i="157"/>
  <c r="K142" i="157"/>
  <c r="K143" i="157"/>
  <c r="K144" i="157"/>
  <c r="K145" i="157"/>
  <c r="K146" i="157"/>
  <c r="K147" i="157"/>
  <c r="K148" i="157"/>
  <c r="K149" i="157"/>
  <c r="K151" i="157"/>
  <c r="K152" i="157"/>
  <c r="K153" i="157"/>
  <c r="K154" i="157"/>
  <c r="K155" i="157"/>
  <c r="K156" i="157"/>
  <c r="K157" i="157"/>
  <c r="K158" i="157"/>
  <c r="K159" i="157"/>
  <c r="K160" i="157"/>
  <c r="K161" i="157"/>
  <c r="K162" i="157"/>
  <c r="K163" i="157"/>
  <c r="K164" i="157"/>
  <c r="K165" i="157"/>
  <c r="K166" i="157"/>
  <c r="K167" i="157"/>
  <c r="K168" i="157"/>
  <c r="K169" i="157"/>
  <c r="K170" i="157"/>
  <c r="K171" i="157"/>
  <c r="K172" i="157"/>
  <c r="K173" i="157"/>
  <c r="K174" i="157"/>
  <c r="K175" i="157"/>
  <c r="K176" i="157"/>
  <c r="K177" i="157"/>
  <c r="K178" i="157"/>
  <c r="K179" i="157"/>
  <c r="K180" i="157"/>
  <c r="K181" i="157"/>
  <c r="K182" i="157"/>
  <c r="K183" i="157"/>
  <c r="K184" i="157"/>
  <c r="K185" i="157"/>
  <c r="K186" i="157"/>
  <c r="K187" i="157"/>
  <c r="K188" i="157"/>
  <c r="K189" i="157"/>
  <c r="K190" i="157"/>
  <c r="K191" i="157"/>
  <c r="K192" i="157"/>
  <c r="K193" i="157"/>
  <c r="K194" i="157"/>
  <c r="K195" i="157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14" i="14"/>
  <c r="K16" i="14"/>
  <c r="K17" i="14"/>
  <c r="K18" i="14"/>
  <c r="K19" i="14"/>
  <c r="K20" i="14"/>
  <c r="K21" i="14"/>
  <c r="K14" i="15"/>
  <c r="K16" i="15"/>
  <c r="K17" i="15"/>
  <c r="K14" i="16"/>
  <c r="K16" i="16"/>
  <c r="K17" i="16"/>
  <c r="K18" i="16"/>
  <c r="K19" i="16"/>
  <c r="K14" i="17"/>
  <c r="K16" i="17"/>
  <c r="K17" i="17"/>
  <c r="K18" i="17"/>
  <c r="K19" i="17"/>
  <c r="K20" i="17"/>
  <c r="K21" i="17"/>
  <c r="K22" i="17"/>
  <c r="K23" i="17"/>
  <c r="K24" i="17"/>
  <c r="K14" i="29"/>
  <c r="K15" i="29"/>
  <c r="K16" i="29"/>
  <c r="K17" i="29"/>
  <c r="K18" i="29"/>
  <c r="K14" i="28"/>
  <c r="K15" i="28"/>
  <c r="K17" i="28"/>
  <c r="K19" i="28"/>
  <c r="K21" i="28"/>
  <c r="K23" i="28"/>
  <c r="K25" i="28"/>
  <c r="K14" i="27"/>
  <c r="K16" i="27"/>
  <c r="K17" i="27"/>
  <c r="K18" i="27"/>
  <c r="K19" i="27"/>
  <c r="K14" i="26"/>
  <c r="K15" i="26"/>
  <c r="K16" i="26"/>
  <c r="K17" i="26"/>
  <c r="K18" i="26"/>
  <c r="K19" i="26"/>
  <c r="K20" i="26"/>
  <c r="K21" i="26"/>
  <c r="K22" i="26"/>
  <c r="K14" i="158"/>
  <c r="K15" i="158"/>
  <c r="K17" i="158"/>
  <c r="K19" i="158"/>
  <c r="K21" i="158"/>
  <c r="K23" i="158"/>
  <c r="K25" i="158"/>
  <c r="K27" i="158"/>
  <c r="K29" i="158"/>
  <c r="K31" i="158"/>
  <c r="K33" i="158"/>
  <c r="K14" i="25"/>
  <c r="K15" i="25"/>
  <c r="K16" i="25"/>
  <c r="K17" i="25"/>
  <c r="K18" i="25"/>
  <c r="K19" i="25"/>
  <c r="K20" i="25"/>
  <c r="K21" i="25"/>
  <c r="K22" i="25"/>
  <c r="K23" i="25"/>
  <c r="K24" i="25"/>
  <c r="K14" i="24"/>
  <c r="K15" i="24"/>
  <c r="K16" i="24"/>
  <c r="K17" i="24"/>
  <c r="K18" i="24"/>
  <c r="K19" i="24"/>
  <c r="K20" i="24"/>
  <c r="K14" i="170"/>
  <c r="K15" i="170"/>
  <c r="K17" i="170"/>
  <c r="K19" i="170"/>
  <c r="K21" i="170"/>
  <c r="K23" i="170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14" i="19"/>
  <c r="K15" i="19"/>
  <c r="K16" i="19"/>
  <c r="K17" i="19"/>
  <c r="K18" i="19"/>
  <c r="K19" i="19"/>
  <c r="K20" i="19"/>
  <c r="K21" i="19"/>
  <c r="K22" i="19"/>
  <c r="K23" i="19"/>
  <c r="K24" i="19"/>
  <c r="K25" i="19"/>
  <c r="K14" i="172"/>
  <c r="K15" i="172"/>
  <c r="K17" i="172"/>
  <c r="K19" i="172"/>
  <c r="K21" i="172"/>
  <c r="K23" i="172"/>
  <c r="K25" i="172"/>
  <c r="K27" i="172"/>
  <c r="K29" i="172"/>
  <c r="K30" i="172"/>
  <c r="K31" i="172"/>
  <c r="K32" i="172"/>
  <c r="K33" i="172"/>
  <c r="K34" i="172"/>
  <c r="K35" i="172"/>
  <c r="K36" i="172"/>
  <c r="K14" i="31"/>
  <c r="K15" i="31"/>
  <c r="K17" i="31"/>
  <c r="K19" i="31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14" i="35"/>
  <c r="K15" i="35"/>
  <c r="K16" i="35"/>
  <c r="K17" i="35"/>
  <c r="K18" i="35"/>
  <c r="K19" i="35"/>
  <c r="K20" i="35"/>
  <c r="K21" i="35"/>
  <c r="K22" i="35"/>
  <c r="K23" i="35"/>
  <c r="K24" i="35"/>
  <c r="K14" i="36"/>
  <c r="K15" i="36"/>
  <c r="K16" i="36"/>
  <c r="K17" i="36"/>
  <c r="K18" i="36"/>
  <c r="K19" i="36"/>
  <c r="K20" i="36"/>
  <c r="K22" i="36"/>
  <c r="K23" i="36"/>
  <c r="K24" i="36"/>
  <c r="K14" i="37"/>
  <c r="K15" i="37"/>
  <c r="K16" i="37"/>
  <c r="K17" i="37"/>
  <c r="K18" i="37"/>
  <c r="K19" i="37"/>
  <c r="K20" i="37"/>
  <c r="K22" i="37"/>
  <c r="K23" i="37"/>
  <c r="K24" i="37"/>
  <c r="K25" i="37"/>
  <c r="K14" i="38"/>
  <c r="K15" i="38"/>
  <c r="K16" i="38"/>
  <c r="K17" i="38"/>
  <c r="K18" i="38"/>
  <c r="K19" i="38"/>
  <c r="K20" i="38"/>
  <c r="K21" i="38"/>
  <c r="K14" i="39"/>
  <c r="K15" i="39"/>
  <c r="K16" i="39"/>
  <c r="K17" i="39"/>
  <c r="K18" i="39"/>
  <c r="K19" i="39"/>
  <c r="K20" i="39"/>
  <c r="K21" i="39"/>
  <c r="K22" i="39"/>
  <c r="K23" i="39"/>
  <c r="K24" i="39"/>
  <c r="K14" i="40"/>
  <c r="K16" i="40"/>
  <c r="K17" i="40"/>
  <c r="K18" i="40"/>
  <c r="K19" i="40"/>
  <c r="K20" i="40"/>
  <c r="K21" i="40"/>
  <c r="K22" i="40"/>
  <c r="K23" i="40"/>
  <c r="K24" i="40"/>
  <c r="K25" i="40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14" i="42"/>
  <c r="K16" i="42"/>
  <c r="K17" i="42"/>
  <c r="K18" i="42"/>
  <c r="K19" i="42"/>
  <c r="K20" i="42"/>
  <c r="K14" i="173"/>
  <c r="K15" i="173"/>
  <c r="K17" i="173"/>
  <c r="K19" i="173"/>
  <c r="K21" i="173"/>
  <c r="K23" i="173"/>
  <c r="K25" i="173"/>
  <c r="K27" i="173"/>
  <c r="K29" i="173"/>
  <c r="K31" i="173"/>
  <c r="K33" i="173"/>
  <c r="K35" i="173"/>
  <c r="K37" i="173"/>
  <c r="K14" i="45"/>
  <c r="K15" i="45"/>
  <c r="K16" i="45"/>
  <c r="K17" i="45"/>
  <c r="K14" i="98"/>
  <c r="K15" i="98"/>
  <c r="K17" i="98"/>
  <c r="K19" i="98"/>
  <c r="K21" i="98"/>
  <c r="K23" i="98"/>
  <c r="K25" i="98"/>
  <c r="K27" i="98"/>
  <c r="K29" i="98"/>
  <c r="K31" i="98"/>
  <c r="K33" i="98"/>
  <c r="K14" i="47"/>
  <c r="K15" i="47"/>
  <c r="K14" i="48"/>
  <c r="K15" i="48"/>
  <c r="K14" i="49"/>
  <c r="K15" i="49"/>
  <c r="K16" i="49"/>
  <c r="K14" i="50"/>
  <c r="K15" i="50"/>
  <c r="K14" i="51"/>
  <c r="K15" i="51"/>
  <c r="K16" i="51"/>
  <c r="K17" i="51"/>
  <c r="K18" i="51"/>
  <c r="K19" i="51"/>
  <c r="K20" i="51"/>
  <c r="K21" i="51"/>
  <c r="K22" i="51"/>
  <c r="K23" i="51"/>
  <c r="K24" i="51"/>
  <c r="K25" i="51"/>
  <c r="K26" i="51"/>
  <c r="K27" i="51"/>
  <c r="K28" i="51"/>
  <c r="K29" i="51"/>
  <c r="K30" i="51"/>
  <c r="K31" i="51"/>
  <c r="K32" i="51"/>
  <c r="K33" i="51"/>
  <c r="K34" i="51"/>
  <c r="K35" i="51"/>
  <c r="K36" i="51"/>
  <c r="K37" i="51"/>
  <c r="K38" i="51"/>
  <c r="K39" i="51"/>
  <c r="K40" i="51"/>
  <c r="K41" i="51"/>
  <c r="K42" i="51"/>
  <c r="K43" i="51"/>
  <c r="K44" i="51"/>
  <c r="K45" i="51"/>
  <c r="K46" i="51"/>
  <c r="K47" i="51"/>
  <c r="K48" i="51"/>
  <c r="K49" i="51"/>
  <c r="K14" i="52"/>
  <c r="K14" i="53"/>
  <c r="K15" i="53"/>
  <c r="K14" i="54"/>
  <c r="K15" i="54"/>
  <c r="K16" i="54"/>
  <c r="K14" i="55"/>
  <c r="K14" i="56"/>
  <c r="K14" i="70"/>
  <c r="K15" i="70"/>
  <c r="K16" i="70"/>
  <c r="K17" i="70"/>
  <c r="K18" i="70"/>
  <c r="K19" i="70"/>
  <c r="K20" i="70"/>
  <c r="K21" i="70"/>
  <c r="K22" i="70"/>
  <c r="K23" i="70"/>
  <c r="K24" i="70"/>
  <c r="K25" i="70"/>
  <c r="K26" i="70"/>
  <c r="K27" i="70"/>
  <c r="K28" i="70"/>
  <c r="K29" i="70"/>
  <c r="K30" i="70"/>
  <c r="K31" i="70"/>
  <c r="K32" i="70"/>
  <c r="K33" i="70"/>
  <c r="K34" i="70"/>
  <c r="K35" i="70"/>
  <c r="K36" i="70"/>
  <c r="K37" i="70"/>
  <c r="K14" i="177"/>
  <c r="K15" i="177"/>
  <c r="K16" i="177"/>
  <c r="K17" i="177"/>
  <c r="K18" i="177"/>
  <c r="K19" i="177"/>
  <c r="K20" i="177"/>
  <c r="K21" i="177"/>
  <c r="K22" i="177"/>
  <c r="K23" i="177"/>
  <c r="K24" i="177"/>
  <c r="K25" i="177"/>
  <c r="K26" i="177"/>
  <c r="K27" i="177"/>
  <c r="K28" i="177"/>
  <c r="K29" i="177"/>
  <c r="K30" i="177"/>
  <c r="K31" i="177"/>
  <c r="K32" i="177"/>
  <c r="K33" i="177"/>
  <c r="K34" i="177"/>
  <c r="K35" i="177"/>
  <c r="K36" i="177"/>
  <c r="K37" i="177"/>
  <c r="K38" i="177"/>
  <c r="K39" i="177"/>
  <c r="K40" i="177"/>
  <c r="K41" i="177"/>
  <c r="K14" i="59"/>
  <c r="K14" i="72"/>
  <c r="K15" i="72"/>
  <c r="K16" i="72"/>
  <c r="K17" i="72"/>
  <c r="K18" i="72"/>
  <c r="K19" i="72"/>
  <c r="K20" i="72"/>
  <c r="K21" i="72"/>
  <c r="K22" i="72"/>
  <c r="K23" i="72"/>
  <c r="K24" i="72"/>
  <c r="K25" i="72"/>
  <c r="K26" i="72"/>
  <c r="K27" i="72"/>
  <c r="K28" i="72"/>
  <c r="K29" i="72"/>
  <c r="K30" i="72"/>
  <c r="K31" i="72"/>
  <c r="K32" i="72"/>
  <c r="K33" i="72"/>
  <c r="K34" i="72"/>
  <c r="K35" i="72"/>
  <c r="K36" i="72"/>
  <c r="K37" i="72"/>
  <c r="K38" i="72"/>
  <c r="K39" i="72"/>
  <c r="K40" i="72"/>
  <c r="K41" i="72"/>
  <c r="K42" i="72"/>
  <c r="K43" i="72"/>
  <c r="K44" i="72"/>
  <c r="K45" i="72"/>
  <c r="K46" i="72"/>
  <c r="K47" i="72"/>
  <c r="K48" i="72"/>
  <c r="K49" i="72"/>
  <c r="K50" i="72"/>
  <c r="K51" i="72"/>
  <c r="K52" i="72"/>
  <c r="K53" i="72"/>
  <c r="K54" i="72"/>
  <c r="K55" i="72"/>
  <c r="K56" i="72"/>
  <c r="K57" i="72"/>
  <c r="K14" i="61"/>
  <c r="K14" i="62"/>
  <c r="K14" i="75"/>
  <c r="K15" i="75"/>
  <c r="K16" i="75"/>
  <c r="K17" i="75"/>
  <c r="K18" i="75"/>
  <c r="K14" i="64"/>
  <c r="K15" i="64"/>
  <c r="K16" i="64"/>
  <c r="K17" i="64"/>
  <c r="K18" i="64"/>
  <c r="K19" i="64"/>
  <c r="K14" i="65"/>
  <c r="K14" i="178"/>
  <c r="K15" i="178"/>
  <c r="K16" i="178"/>
  <c r="K17" i="178"/>
  <c r="K18" i="178"/>
  <c r="K19" i="178"/>
  <c r="K20" i="178"/>
  <c r="K21" i="178"/>
  <c r="K22" i="178"/>
  <c r="K23" i="178"/>
  <c r="K24" i="178"/>
  <c r="K25" i="178"/>
  <c r="K26" i="178"/>
  <c r="K27" i="178"/>
  <c r="K28" i="178"/>
  <c r="K29" i="178"/>
  <c r="K30" i="178"/>
  <c r="K31" i="178"/>
  <c r="K32" i="178"/>
  <c r="K33" i="178"/>
  <c r="K34" i="178"/>
  <c r="K35" i="178"/>
  <c r="K14" i="74"/>
  <c r="K15" i="74"/>
  <c r="K16" i="74"/>
  <c r="K17" i="74"/>
  <c r="K18" i="74"/>
  <c r="K19" i="74"/>
  <c r="K20" i="74"/>
  <c r="K21" i="74"/>
  <c r="K14" i="160"/>
  <c r="K15" i="160"/>
  <c r="K16" i="160"/>
  <c r="K17" i="160"/>
  <c r="K18" i="160"/>
  <c r="K19" i="160"/>
  <c r="K20" i="160"/>
  <c r="K21" i="160"/>
  <c r="K22" i="160"/>
  <c r="K23" i="160"/>
  <c r="K24" i="160"/>
  <c r="K25" i="160"/>
  <c r="K26" i="160"/>
  <c r="K27" i="160"/>
  <c r="K28" i="160"/>
  <c r="K29" i="160"/>
  <c r="K30" i="160"/>
  <c r="K31" i="160"/>
  <c r="K32" i="160"/>
  <c r="K33" i="160"/>
  <c r="K34" i="160"/>
  <c r="K35" i="160"/>
  <c r="K36" i="160"/>
  <c r="K37" i="160"/>
  <c r="K14" i="161"/>
  <c r="K15" i="161"/>
  <c r="K16" i="161"/>
  <c r="K17" i="161"/>
  <c r="K18" i="161"/>
  <c r="K19" i="161"/>
  <c r="K20" i="161"/>
  <c r="K21" i="161"/>
  <c r="K22" i="161"/>
  <c r="K23" i="161"/>
  <c r="K24" i="161"/>
  <c r="K14" i="76"/>
  <c r="K14" i="77"/>
  <c r="K14" i="78"/>
  <c r="K14" i="79"/>
  <c r="K14" i="80"/>
  <c r="K15" i="80"/>
  <c r="K16" i="80"/>
  <c r="K17" i="80"/>
  <c r="K18" i="80"/>
  <c r="K19" i="80"/>
  <c r="K20" i="80"/>
  <c r="K21" i="80"/>
  <c r="K22" i="80"/>
  <c r="K23" i="80"/>
  <c r="K24" i="80"/>
  <c r="K25" i="80"/>
  <c r="K26" i="80"/>
  <c r="K27" i="80"/>
  <c r="K28" i="80"/>
  <c r="K14" i="81"/>
  <c r="K15" i="81"/>
  <c r="K16" i="81"/>
  <c r="K17" i="81"/>
  <c r="K18" i="81"/>
  <c r="K19" i="81"/>
  <c r="K20" i="81"/>
  <c r="K21" i="81"/>
  <c r="K22" i="81"/>
  <c r="K23" i="81"/>
  <c r="K24" i="81"/>
  <c r="K25" i="81"/>
  <c r="K26" i="81"/>
  <c r="K27" i="81"/>
  <c r="K28" i="81"/>
  <c r="K29" i="81"/>
  <c r="K30" i="81"/>
  <c r="K31" i="81"/>
  <c r="K14" i="82"/>
  <c r="K15" i="82"/>
  <c r="K16" i="82"/>
  <c r="K17" i="82"/>
  <c r="K18" i="82"/>
  <c r="K19" i="82"/>
  <c r="K20" i="82"/>
  <c r="K14" i="83"/>
  <c r="K15" i="83"/>
  <c r="K16" i="83"/>
  <c r="K17" i="83"/>
  <c r="K18" i="83"/>
  <c r="K19" i="83"/>
  <c r="K20" i="83"/>
  <c r="K21" i="83"/>
  <c r="K22" i="83"/>
  <c r="K23" i="83"/>
  <c r="K14" i="84"/>
  <c r="K15" i="84"/>
  <c r="K16" i="84"/>
  <c r="K17" i="84"/>
  <c r="K18" i="84"/>
  <c r="K19" i="84"/>
  <c r="K20" i="84"/>
  <c r="K21" i="84"/>
  <c r="K22" i="84"/>
  <c r="K23" i="84"/>
  <c r="K24" i="84"/>
  <c r="K14" i="85"/>
  <c r="K14" i="86"/>
  <c r="K15" i="86"/>
  <c r="K14" i="87"/>
  <c r="K15" i="87"/>
  <c r="K16" i="87"/>
  <c r="K17" i="87"/>
  <c r="K18" i="87"/>
  <c r="K19" i="87"/>
  <c r="K20" i="87"/>
  <c r="K21" i="87"/>
  <c r="K22" i="87"/>
  <c r="K23" i="87"/>
  <c r="K24" i="87"/>
  <c r="K25" i="87"/>
  <c r="K26" i="87"/>
  <c r="K27" i="87"/>
  <c r="K28" i="87"/>
  <c r="K29" i="87"/>
  <c r="K30" i="87"/>
  <c r="K31" i="87"/>
  <c r="K32" i="87"/>
  <c r="K33" i="87"/>
  <c r="K34" i="87"/>
  <c r="K35" i="87"/>
  <c r="K36" i="87"/>
  <c r="K37" i="87"/>
  <c r="K38" i="87"/>
  <c r="K39" i="87"/>
  <c r="K40" i="87"/>
  <c r="K41" i="87"/>
  <c r="K42" i="87"/>
  <c r="K14" i="88"/>
  <c r="K15" i="88"/>
  <c r="K16" i="88"/>
  <c r="K17" i="88"/>
  <c r="K18" i="88"/>
  <c r="K19" i="88"/>
  <c r="K20" i="88"/>
  <c r="K21" i="88"/>
  <c r="K22" i="88"/>
  <c r="K23" i="88"/>
  <c r="K24" i="88"/>
  <c r="K14" i="89"/>
  <c r="K14" i="90"/>
  <c r="K15" i="90"/>
  <c r="K16" i="90"/>
  <c r="K17" i="90"/>
  <c r="K18" i="90"/>
  <c r="K19" i="90"/>
  <c r="K20" i="90"/>
  <c r="K21" i="90"/>
  <c r="K22" i="90"/>
  <c r="K23" i="90"/>
  <c r="K24" i="90"/>
  <c r="K14" i="91"/>
  <c r="K15" i="91"/>
  <c r="K16" i="91"/>
  <c r="K17" i="91"/>
  <c r="K18" i="91"/>
  <c r="K19" i="91"/>
  <c r="K14" i="92"/>
  <c r="K15" i="92"/>
  <c r="K16" i="92"/>
  <c r="K17" i="92"/>
  <c r="K18" i="92"/>
  <c r="K19" i="92"/>
  <c r="K20" i="92"/>
  <c r="K21" i="92"/>
  <c r="K22" i="92"/>
  <c r="K23" i="92"/>
  <c r="K24" i="92"/>
  <c r="K25" i="92"/>
  <c r="K26" i="92"/>
  <c r="K27" i="92"/>
  <c r="K28" i="92"/>
  <c r="K29" i="92"/>
  <c r="K30" i="92"/>
  <c r="K14" i="93"/>
  <c r="K15" i="93"/>
  <c r="K16" i="93"/>
  <c r="K17" i="93"/>
  <c r="K18" i="93"/>
  <c r="K19" i="93"/>
  <c r="K20" i="93"/>
  <c r="K21" i="93"/>
  <c r="K22" i="93"/>
  <c r="K23" i="93"/>
  <c r="K24" i="93"/>
  <c r="K25" i="93"/>
  <c r="K26" i="93"/>
  <c r="K27" i="93"/>
  <c r="K28" i="93"/>
  <c r="K29" i="93"/>
  <c r="K30" i="93"/>
  <c r="K31" i="93"/>
  <c r="K32" i="93"/>
  <c r="K33" i="93"/>
  <c r="K34" i="93"/>
  <c r="K35" i="93"/>
  <c r="K36" i="93"/>
  <c r="K37" i="93"/>
  <c r="K38" i="93"/>
  <c r="K39" i="93"/>
  <c r="K40" i="93"/>
  <c r="K41" i="93"/>
  <c r="K42" i="93"/>
  <c r="K43" i="93"/>
  <c r="K44" i="93"/>
  <c r="K45" i="93"/>
  <c r="K46" i="93"/>
  <c r="K47" i="93"/>
  <c r="K48" i="93"/>
  <c r="K49" i="93"/>
  <c r="K50" i="93"/>
  <c r="K51" i="93"/>
  <c r="K52" i="93"/>
  <c r="K53" i="93"/>
  <c r="K54" i="93"/>
  <c r="K55" i="93"/>
  <c r="K56" i="93"/>
  <c r="K57" i="93"/>
  <c r="K58" i="93"/>
  <c r="K59" i="93"/>
  <c r="K60" i="93"/>
  <c r="K61" i="93"/>
  <c r="K62" i="93"/>
  <c r="K63" i="93"/>
  <c r="K64" i="93"/>
  <c r="K65" i="93"/>
  <c r="K66" i="93"/>
  <c r="K14" i="94"/>
  <c r="K15" i="94"/>
  <c r="K16" i="94"/>
  <c r="K17" i="94"/>
  <c r="K18" i="94"/>
  <c r="K19" i="94"/>
  <c r="K20" i="94"/>
  <c r="K21" i="94"/>
  <c r="K22" i="94"/>
  <c r="K23" i="94"/>
  <c r="K24" i="94"/>
  <c r="K25" i="94"/>
  <c r="K26" i="94"/>
  <c r="K27" i="94"/>
  <c r="K28" i="94"/>
  <c r="K14" i="95"/>
  <c r="K15" i="95"/>
  <c r="K16" i="95"/>
  <c r="K17" i="95"/>
  <c r="K18" i="95"/>
  <c r="K19" i="95"/>
  <c r="K20" i="95"/>
  <c r="K21" i="95"/>
  <c r="K22" i="95"/>
  <c r="K23" i="95"/>
  <c r="K24" i="95"/>
  <c r="K25" i="95"/>
  <c r="K26" i="95"/>
  <c r="K27" i="95"/>
  <c r="K28" i="95"/>
  <c r="K29" i="95"/>
  <c r="K30" i="95"/>
  <c r="K31" i="95"/>
  <c r="K32" i="95"/>
  <c r="K33" i="95"/>
  <c r="K34" i="95"/>
  <c r="K35" i="95"/>
  <c r="K36" i="95"/>
  <c r="K37" i="95"/>
  <c r="K38" i="95"/>
  <c r="K39" i="95"/>
  <c r="K40" i="95"/>
  <c r="K41" i="95"/>
  <c r="K42" i="95"/>
  <c r="K43" i="95"/>
  <c r="K44" i="95"/>
  <c r="K45" i="95"/>
  <c r="K46" i="95"/>
  <c r="K47" i="95"/>
  <c r="K48" i="95"/>
  <c r="K49" i="95"/>
  <c r="K14" i="96"/>
  <c r="K15" i="96"/>
  <c r="K16" i="96"/>
  <c r="K17" i="96"/>
  <c r="K18" i="96"/>
  <c r="K19" i="96"/>
  <c r="K20" i="96"/>
  <c r="K21" i="96"/>
  <c r="K22" i="96"/>
  <c r="K23" i="96"/>
  <c r="K14" i="97"/>
  <c r="K15" i="97"/>
  <c r="K16" i="97"/>
  <c r="K17" i="97"/>
  <c r="K18" i="97"/>
  <c r="K19" i="97"/>
  <c r="K20" i="97"/>
  <c r="K21" i="97"/>
  <c r="K22" i="97"/>
  <c r="K23" i="97"/>
  <c r="K24" i="97"/>
  <c r="K25" i="97"/>
  <c r="K26" i="97"/>
  <c r="K27" i="97"/>
  <c r="K28" i="97"/>
  <c r="K29" i="97"/>
  <c r="K14" i="99"/>
  <c r="K15" i="99"/>
  <c r="K16" i="99"/>
  <c r="K17" i="99"/>
  <c r="K18" i="99"/>
  <c r="K19" i="99"/>
  <c r="K20" i="99"/>
  <c r="K21" i="99"/>
  <c r="K22" i="99"/>
  <c r="K23" i="99"/>
  <c r="K24" i="99"/>
  <c r="K25" i="99"/>
  <c r="K26" i="99"/>
  <c r="K27" i="99"/>
  <c r="K28" i="99"/>
  <c r="K29" i="99"/>
  <c r="K30" i="99"/>
  <c r="K31" i="99"/>
  <c r="K32" i="99"/>
  <c r="K33" i="99"/>
  <c r="K34" i="99"/>
  <c r="K35" i="99"/>
  <c r="K36" i="99"/>
  <c r="K37" i="99"/>
  <c r="K38" i="99"/>
  <c r="K39" i="99"/>
  <c r="K40" i="99"/>
  <c r="K41" i="99"/>
  <c r="K42" i="99"/>
  <c r="K43" i="99"/>
  <c r="K44" i="99"/>
  <c r="K45" i="99"/>
  <c r="K46" i="99"/>
  <c r="K47" i="99"/>
  <c r="K48" i="99"/>
  <c r="K49" i="99"/>
  <c r="K50" i="99"/>
  <c r="K51" i="99"/>
  <c r="K52" i="99"/>
  <c r="K53" i="99"/>
  <c r="K54" i="99"/>
  <c r="K55" i="99"/>
  <c r="K56" i="99"/>
  <c r="K57" i="99"/>
  <c r="K58" i="99"/>
  <c r="K59" i="99"/>
  <c r="K60" i="99"/>
  <c r="K61" i="99"/>
  <c r="K62" i="99"/>
  <c r="K63" i="99"/>
  <c r="K64" i="99"/>
  <c r="K65" i="99"/>
  <c r="K66" i="99"/>
  <c r="K67" i="99"/>
  <c r="K68" i="99"/>
  <c r="K69" i="99"/>
  <c r="K70" i="99"/>
  <c r="K71" i="99"/>
  <c r="K72" i="99"/>
  <c r="K73" i="99"/>
  <c r="K74" i="99"/>
  <c r="K75" i="99"/>
  <c r="K76" i="99"/>
  <c r="K77" i="99"/>
  <c r="K78" i="99"/>
  <c r="K79" i="99"/>
  <c r="K80" i="99"/>
  <c r="K81" i="99"/>
  <c r="K82" i="99"/>
  <c r="K83" i="99"/>
  <c r="K84" i="99"/>
  <c r="K85" i="99"/>
  <c r="K86" i="99"/>
  <c r="K87" i="99"/>
  <c r="K88" i="99"/>
  <c r="K89" i="99"/>
  <c r="K90" i="99"/>
  <c r="K91" i="99"/>
  <c r="K92" i="99"/>
  <c r="K93" i="99"/>
  <c r="K94" i="99"/>
  <c r="K95" i="99"/>
  <c r="K96" i="99"/>
  <c r="K97" i="99"/>
  <c r="K98" i="99"/>
  <c r="K99" i="99"/>
  <c r="K100" i="99"/>
  <c r="K101" i="99"/>
  <c r="K102" i="99"/>
  <c r="K103" i="99"/>
  <c r="K104" i="99"/>
  <c r="K105" i="99"/>
  <c r="K106" i="99"/>
  <c r="K107" i="99"/>
  <c r="K108" i="99"/>
  <c r="K109" i="99"/>
  <c r="K110" i="99"/>
  <c r="K111" i="99"/>
  <c r="K112" i="99"/>
  <c r="K113" i="99"/>
  <c r="K114" i="99"/>
  <c r="K115" i="99"/>
  <c r="K116" i="99"/>
  <c r="K117" i="99"/>
  <c r="K118" i="99"/>
  <c r="K119" i="99"/>
  <c r="K120" i="99"/>
  <c r="K121" i="99"/>
  <c r="K122" i="99"/>
  <c r="K123" i="99"/>
  <c r="K14" i="100"/>
  <c r="K15" i="100"/>
  <c r="K14" i="162"/>
  <c r="K15" i="162"/>
  <c r="K14" i="102"/>
  <c r="K15" i="102"/>
  <c r="K16" i="102"/>
  <c r="K17" i="102"/>
  <c r="K18" i="102"/>
  <c r="K19" i="102"/>
  <c r="K20" i="102"/>
  <c r="K21" i="102"/>
  <c r="K22" i="102"/>
  <c r="K23" i="102"/>
  <c r="K24" i="102"/>
  <c r="K25" i="102"/>
  <c r="K26" i="102"/>
  <c r="K27" i="102"/>
  <c r="K28" i="102"/>
  <c r="K29" i="102"/>
  <c r="K30" i="102"/>
  <c r="K31" i="102"/>
  <c r="K32" i="102"/>
  <c r="K33" i="102"/>
  <c r="K34" i="102"/>
  <c r="K35" i="102"/>
  <c r="K36" i="102"/>
  <c r="K37" i="102"/>
  <c r="K38" i="102"/>
  <c r="K39" i="102"/>
  <c r="K40" i="102"/>
  <c r="K41" i="102"/>
  <c r="K42" i="102"/>
  <c r="K43" i="102"/>
  <c r="K14" i="105"/>
  <c r="K15" i="105"/>
  <c r="K16" i="105"/>
  <c r="K17" i="105"/>
  <c r="K18" i="105"/>
  <c r="K19" i="105"/>
  <c r="K20" i="105"/>
  <c r="K21" i="105"/>
  <c r="K22" i="105"/>
  <c r="K23" i="105"/>
  <c r="K24" i="105"/>
  <c r="K25" i="105"/>
  <c r="K26" i="105"/>
  <c r="K27" i="105"/>
  <c r="K28" i="105"/>
  <c r="K29" i="105"/>
  <c r="K30" i="105"/>
  <c r="K31" i="105"/>
  <c r="K32" i="105"/>
  <c r="K33" i="105"/>
  <c r="K34" i="105"/>
  <c r="K35" i="105"/>
  <c r="K36" i="105"/>
  <c r="K37" i="105"/>
  <c r="K38" i="105"/>
  <c r="K39" i="105"/>
  <c r="K40" i="105"/>
  <c r="K41" i="105"/>
  <c r="K42" i="105"/>
  <c r="K43" i="105"/>
  <c r="K44" i="105"/>
  <c r="K45" i="105"/>
  <c r="K46" i="105"/>
  <c r="K47" i="105"/>
  <c r="K48" i="105"/>
  <c r="K49" i="105"/>
  <c r="K50" i="105"/>
  <c r="K51" i="105"/>
  <c r="K52" i="105"/>
  <c r="K53" i="105"/>
  <c r="K54" i="105"/>
  <c r="K55" i="105"/>
  <c r="K56" i="105"/>
  <c r="K57" i="105"/>
  <c r="K58" i="105"/>
  <c r="K59" i="105"/>
  <c r="K60" i="105"/>
  <c r="K61" i="105"/>
  <c r="K62" i="105"/>
  <c r="K63" i="105"/>
  <c r="K64" i="105"/>
  <c r="K65" i="105"/>
  <c r="K66" i="105"/>
  <c r="K67" i="105"/>
  <c r="K68" i="105"/>
  <c r="K69" i="105"/>
  <c r="K14" i="106"/>
  <c r="K15" i="106"/>
  <c r="K16" i="106"/>
  <c r="K17" i="106"/>
  <c r="K18" i="106"/>
  <c r="K19" i="106"/>
  <c r="K20" i="106"/>
  <c r="K21" i="106"/>
  <c r="K22" i="106"/>
  <c r="K23" i="106"/>
  <c r="K24" i="106"/>
  <c r="K25" i="106"/>
  <c r="K26" i="106"/>
  <c r="K27" i="106"/>
  <c r="K28" i="106"/>
  <c r="K29" i="106"/>
  <c r="K30" i="106"/>
  <c r="K31" i="106"/>
  <c r="K32" i="106"/>
  <c r="K33" i="106"/>
  <c r="K34" i="106"/>
  <c r="K35" i="106"/>
  <c r="K36" i="106"/>
  <c r="K37" i="106"/>
  <c r="K38" i="106"/>
  <c r="K39" i="106"/>
  <c r="K40" i="106"/>
  <c r="K41" i="106"/>
  <c r="K42" i="106"/>
  <c r="K43" i="106"/>
  <c r="K44" i="106"/>
  <c r="K45" i="106"/>
  <c r="K14" i="107"/>
  <c r="K15" i="107"/>
  <c r="K16" i="107"/>
  <c r="K17" i="107"/>
  <c r="K18" i="107"/>
  <c r="K19" i="107"/>
  <c r="K20" i="107"/>
  <c r="K21" i="107"/>
  <c r="K22" i="107"/>
  <c r="K23" i="107"/>
  <c r="K14" i="109"/>
  <c r="K15" i="109"/>
  <c r="K16" i="109"/>
  <c r="K17" i="109"/>
  <c r="K18" i="109"/>
  <c r="K19" i="109"/>
  <c r="K20" i="109"/>
  <c r="K21" i="109"/>
  <c r="K22" i="109"/>
  <c r="K23" i="109"/>
  <c r="K24" i="109"/>
  <c r="K25" i="109"/>
  <c r="K26" i="109"/>
  <c r="K27" i="109"/>
  <c r="K28" i="109"/>
  <c r="K29" i="109"/>
  <c r="K14" i="163"/>
  <c r="K15" i="163"/>
  <c r="K16" i="163"/>
  <c r="K17" i="163"/>
  <c r="K18" i="163"/>
  <c r="K19" i="163"/>
  <c r="K20" i="163"/>
  <c r="K21" i="163"/>
  <c r="K22" i="163"/>
  <c r="K23" i="163"/>
  <c r="K24" i="163"/>
  <c r="K25" i="163"/>
  <c r="K26" i="163"/>
  <c r="K27" i="163"/>
  <c r="K28" i="163"/>
  <c r="K29" i="163"/>
  <c r="K30" i="163"/>
  <c r="K31" i="163"/>
  <c r="K32" i="163"/>
  <c r="K33" i="163"/>
  <c r="K34" i="163"/>
  <c r="K35" i="163"/>
  <c r="K36" i="163"/>
  <c r="K37" i="163"/>
  <c r="K38" i="163"/>
  <c r="K39" i="163"/>
  <c r="K40" i="163"/>
  <c r="K41" i="163"/>
  <c r="K42" i="163"/>
  <c r="K14" i="156"/>
  <c r="K15" i="156"/>
  <c r="K16" i="156"/>
  <c r="K17" i="156"/>
  <c r="K18" i="156"/>
  <c r="K14" i="164"/>
  <c r="K15" i="164"/>
  <c r="K16" i="164"/>
  <c r="K17" i="164"/>
  <c r="K18" i="164"/>
  <c r="K19" i="164"/>
  <c r="K14" i="113"/>
  <c r="K15" i="113"/>
  <c r="K16" i="113"/>
  <c r="K17" i="113"/>
  <c r="K18" i="113"/>
  <c r="K19" i="113"/>
  <c r="K20" i="113"/>
  <c r="K21" i="113"/>
  <c r="K22" i="113"/>
  <c r="K23" i="113"/>
  <c r="K24" i="113"/>
  <c r="K25" i="113"/>
  <c r="K26" i="113"/>
  <c r="K27" i="113"/>
  <c r="K28" i="113"/>
  <c r="K29" i="113"/>
  <c r="K30" i="113"/>
  <c r="K31" i="113"/>
  <c r="K14" i="114"/>
  <c r="K15" i="114"/>
  <c r="K16" i="114"/>
  <c r="K17" i="114"/>
  <c r="K18" i="114"/>
  <c r="K19" i="114"/>
  <c r="K20" i="114"/>
  <c r="K21" i="114"/>
  <c r="K22" i="114"/>
  <c r="K23" i="114"/>
  <c r="K24" i="114"/>
  <c r="K25" i="114"/>
  <c r="K14" i="115"/>
  <c r="K15" i="115"/>
  <c r="K16" i="115"/>
  <c r="K17" i="115"/>
  <c r="K18" i="115"/>
  <c r="K19" i="115"/>
  <c r="K20" i="115"/>
  <c r="K21" i="115"/>
  <c r="K22" i="115"/>
  <c r="K23" i="115"/>
  <c r="K24" i="115"/>
  <c r="K25" i="115"/>
  <c r="K26" i="115"/>
  <c r="K27" i="115"/>
  <c r="K28" i="115"/>
  <c r="K29" i="115"/>
  <c r="K30" i="115"/>
  <c r="K31" i="115"/>
  <c r="K32" i="115"/>
  <c r="K33" i="115"/>
  <c r="K34" i="115"/>
  <c r="K35" i="115"/>
  <c r="K36" i="115"/>
  <c r="K37" i="115"/>
  <c r="K38" i="115"/>
  <c r="K39" i="115"/>
  <c r="K40" i="115"/>
  <c r="K41" i="115"/>
  <c r="K42" i="115"/>
  <c r="K43" i="115"/>
  <c r="K44" i="115"/>
  <c r="K45" i="115"/>
  <c r="K46" i="115"/>
  <c r="K47" i="115"/>
  <c r="K48" i="115"/>
  <c r="K49" i="115"/>
  <c r="K50" i="115"/>
  <c r="K51" i="115"/>
  <c r="K52" i="115"/>
  <c r="K53" i="115"/>
  <c r="K54" i="115"/>
  <c r="K55" i="115"/>
  <c r="K56" i="115"/>
  <c r="K57" i="115"/>
  <c r="K58" i="115"/>
  <c r="K59" i="115"/>
  <c r="K60" i="115"/>
  <c r="K61" i="115"/>
  <c r="K62" i="115"/>
  <c r="K63" i="115"/>
  <c r="K64" i="115"/>
  <c r="K65" i="115"/>
  <c r="K66" i="115"/>
  <c r="K67" i="115"/>
  <c r="K68" i="115"/>
  <c r="K69" i="115"/>
  <c r="K70" i="115"/>
  <c r="K71" i="115"/>
  <c r="K72" i="115"/>
  <c r="K14" i="116"/>
  <c r="K15" i="116"/>
  <c r="K16" i="116"/>
  <c r="K17" i="116"/>
  <c r="K18" i="116"/>
  <c r="K19" i="116"/>
  <c r="K20" i="116"/>
  <c r="K21" i="116"/>
  <c r="K22" i="116"/>
  <c r="K23" i="116"/>
  <c r="K24" i="116"/>
  <c r="K14" i="117"/>
  <c r="K15" i="117"/>
  <c r="K16" i="117"/>
  <c r="K17" i="117"/>
  <c r="K18" i="117"/>
  <c r="K14" i="119"/>
  <c r="K15" i="119"/>
  <c r="K16" i="119"/>
  <c r="K17" i="119"/>
  <c r="K18" i="119"/>
  <c r="K19" i="119"/>
  <c r="K20" i="119"/>
  <c r="K21" i="119"/>
  <c r="K22" i="119"/>
  <c r="K23" i="119"/>
  <c r="K14" i="120"/>
  <c r="K14" i="121"/>
  <c r="K15" i="121"/>
  <c r="K16" i="121"/>
  <c r="K17" i="121"/>
  <c r="K18" i="121"/>
  <c r="K14" i="122"/>
  <c r="K15" i="122"/>
  <c r="K16" i="122"/>
  <c r="K17" i="122"/>
  <c r="K18" i="122"/>
  <c r="K19" i="122"/>
  <c r="K20" i="122"/>
  <c r="K21" i="122"/>
  <c r="K22" i="122"/>
  <c r="K23" i="122"/>
  <c r="K24" i="122"/>
  <c r="K25" i="122"/>
  <c r="K26" i="122"/>
  <c r="K27" i="122"/>
  <c r="K28" i="122"/>
  <c r="K29" i="122"/>
  <c r="K30" i="122"/>
  <c r="K31" i="122"/>
  <c r="K32" i="122"/>
  <c r="K33" i="122"/>
  <c r="K34" i="122"/>
  <c r="K35" i="122"/>
  <c r="K36" i="122"/>
  <c r="K37" i="122"/>
  <c r="K14" i="123"/>
  <c r="K15" i="123"/>
  <c r="K16" i="123"/>
  <c r="K17" i="123"/>
  <c r="K18" i="123"/>
  <c r="K19" i="123"/>
  <c r="K20" i="123"/>
  <c r="K21" i="123"/>
  <c r="K22" i="123"/>
  <c r="K23" i="123"/>
  <c r="K24" i="123"/>
  <c r="K25" i="123"/>
  <c r="K14" i="124"/>
  <c r="K15" i="124"/>
  <c r="K16" i="124"/>
  <c r="K17" i="124"/>
  <c r="K18" i="124"/>
  <c r="K19" i="124"/>
  <c r="K20" i="124"/>
  <c r="K21" i="124"/>
  <c r="K22" i="124"/>
  <c r="K23" i="124"/>
  <c r="K24" i="124"/>
  <c r="K25" i="124"/>
  <c r="K26" i="124"/>
  <c r="K27" i="124"/>
  <c r="K28" i="124"/>
  <c r="K29" i="124"/>
  <c r="K30" i="124"/>
  <c r="K31" i="124"/>
  <c r="K32" i="124"/>
  <c r="K33" i="124"/>
  <c r="K34" i="124"/>
  <c r="K35" i="124"/>
  <c r="K36" i="124"/>
  <c r="K37" i="124"/>
  <c r="K38" i="124"/>
  <c r="K39" i="124"/>
  <c r="K40" i="124"/>
  <c r="K41" i="124"/>
  <c r="K42" i="124"/>
  <c r="K43" i="124"/>
  <c r="K44" i="124"/>
  <c r="K45" i="124"/>
  <c r="K46" i="124"/>
  <c r="K47" i="124"/>
  <c r="K48" i="124"/>
  <c r="K49" i="124"/>
  <c r="K50" i="124"/>
  <c r="K51" i="124"/>
  <c r="K52" i="124"/>
  <c r="K53" i="124"/>
  <c r="K54" i="124"/>
  <c r="K55" i="124"/>
  <c r="K56" i="124"/>
  <c r="K57" i="124"/>
  <c r="K58" i="124"/>
  <c r="K59" i="124"/>
  <c r="K60" i="124"/>
  <c r="K61" i="124"/>
  <c r="K62" i="124"/>
  <c r="K63" i="124"/>
  <c r="K64" i="124"/>
  <c r="K65" i="124"/>
  <c r="K66" i="124"/>
  <c r="K67" i="124"/>
  <c r="K68" i="124"/>
  <c r="K69" i="124"/>
  <c r="K70" i="124"/>
  <c r="K71" i="124"/>
  <c r="K72" i="124"/>
  <c r="K73" i="124"/>
  <c r="K74" i="124"/>
  <c r="K75" i="124"/>
  <c r="K76" i="124"/>
  <c r="K77" i="124"/>
  <c r="K78" i="124"/>
  <c r="K79" i="124"/>
  <c r="K80" i="124"/>
  <c r="K81" i="124"/>
  <c r="K82" i="124"/>
  <c r="K83" i="124"/>
  <c r="K84" i="124"/>
  <c r="K85" i="124"/>
  <c r="K86" i="124"/>
  <c r="K87" i="124"/>
  <c r="K88" i="124"/>
  <c r="K89" i="124"/>
  <c r="K90" i="124"/>
  <c r="K91" i="124"/>
  <c r="K14" i="125"/>
  <c r="K15" i="125"/>
  <c r="K16" i="125"/>
  <c r="K17" i="125"/>
  <c r="K18" i="125"/>
  <c r="K19" i="125"/>
  <c r="K20" i="125"/>
  <c r="K21" i="125"/>
  <c r="K22" i="125"/>
  <c r="K14" i="126"/>
  <c r="K15" i="126"/>
  <c r="K16" i="126"/>
  <c r="K17" i="126"/>
  <c r="K18" i="126"/>
  <c r="K19" i="126"/>
  <c r="K20" i="126"/>
  <c r="K21" i="126"/>
  <c r="K22" i="126"/>
  <c r="K23" i="126"/>
  <c r="K24" i="126"/>
  <c r="K25" i="126"/>
  <c r="K26" i="126"/>
  <c r="K27" i="126"/>
  <c r="K28" i="126"/>
  <c r="K29" i="126"/>
  <c r="K30" i="126"/>
  <c r="K31" i="126"/>
  <c r="K32" i="126"/>
  <c r="K33" i="126"/>
  <c r="K34" i="126"/>
  <c r="K35" i="126"/>
  <c r="K36" i="126"/>
  <c r="K37" i="126"/>
  <c r="K38" i="126"/>
  <c r="K39" i="126"/>
  <c r="K40" i="126"/>
  <c r="K41" i="126"/>
  <c r="K42" i="126"/>
  <c r="K43" i="126"/>
  <c r="K44" i="126"/>
  <c r="K45" i="126"/>
  <c r="K46" i="126"/>
  <c r="K47" i="126"/>
  <c r="K48" i="126"/>
  <c r="K49" i="126"/>
  <c r="K50" i="126"/>
  <c r="K51" i="126"/>
  <c r="K52" i="126"/>
  <c r="K53" i="126"/>
  <c r="K54" i="126"/>
  <c r="K55" i="126"/>
  <c r="K56" i="126"/>
  <c r="K57" i="126"/>
  <c r="K58" i="126"/>
  <c r="K59" i="126"/>
  <c r="K60" i="126"/>
  <c r="K14" i="127"/>
  <c r="K15" i="127"/>
  <c r="K16" i="127"/>
  <c r="K17" i="127"/>
  <c r="K18" i="127"/>
  <c r="K19" i="127"/>
  <c r="K20" i="127"/>
  <c r="K21" i="127"/>
  <c r="K22" i="127"/>
  <c r="K14" i="128"/>
  <c r="K15" i="128"/>
  <c r="K16" i="128"/>
  <c r="K17" i="128"/>
  <c r="K18" i="128"/>
  <c r="K19" i="128"/>
  <c r="K20" i="128"/>
  <c r="K21" i="128"/>
  <c r="K22" i="128"/>
  <c r="K23" i="128"/>
  <c r="K24" i="128"/>
  <c r="K25" i="128"/>
  <c r="K26" i="128"/>
  <c r="K27" i="128"/>
  <c r="K28" i="128"/>
  <c r="K29" i="128"/>
  <c r="K30" i="128"/>
  <c r="K31" i="128"/>
  <c r="K14" i="129"/>
  <c r="K15" i="129"/>
  <c r="K16" i="129"/>
  <c r="K17" i="129"/>
  <c r="K18" i="129"/>
  <c r="K19" i="129"/>
  <c r="K20" i="129"/>
  <c r="K21" i="129"/>
  <c r="K22" i="129"/>
  <c r="K23" i="129"/>
  <c r="K24" i="129"/>
  <c r="K25" i="129"/>
  <c r="K26" i="129"/>
  <c r="K27" i="129"/>
  <c r="K28" i="129"/>
  <c r="K29" i="129"/>
  <c r="K30" i="129"/>
  <c r="K31" i="129"/>
  <c r="K32" i="129"/>
  <c r="K33" i="129"/>
  <c r="K34" i="129"/>
  <c r="K35" i="129"/>
  <c r="K36" i="129"/>
  <c r="K37" i="129"/>
  <c r="K38" i="129"/>
  <c r="K39" i="129"/>
  <c r="K40" i="129"/>
  <c r="K41" i="129"/>
  <c r="K42" i="129"/>
  <c r="K43" i="129"/>
  <c r="K44" i="129"/>
  <c r="K45" i="129"/>
  <c r="K46" i="129"/>
  <c r="K47" i="129"/>
  <c r="K48" i="129"/>
  <c r="K49" i="129"/>
  <c r="K50" i="129"/>
  <c r="K51" i="129"/>
  <c r="K52" i="129"/>
  <c r="K53" i="129"/>
  <c r="K54" i="129"/>
  <c r="K55" i="129"/>
  <c r="K14" i="130"/>
  <c r="K14" i="134"/>
  <c r="K15" i="134"/>
  <c r="K16" i="134"/>
  <c r="K17" i="134"/>
  <c r="K18" i="134"/>
  <c r="K19" i="134"/>
  <c r="K20" i="134"/>
  <c r="K14" i="165"/>
  <c r="K15" i="165"/>
  <c r="K14" i="151"/>
  <c r="K15" i="151"/>
  <c r="K14" i="155"/>
  <c r="K15" i="155"/>
  <c r="K16" i="155"/>
  <c r="K17" i="155"/>
  <c r="K18" i="155"/>
  <c r="K19" i="155"/>
  <c r="K20" i="155"/>
  <c r="K21" i="155"/>
  <c r="K22" i="155"/>
  <c r="K14" i="138"/>
  <c r="K15" i="138"/>
  <c r="K16" i="138"/>
  <c r="K17" i="138"/>
  <c r="K18" i="138"/>
  <c r="K19" i="138"/>
  <c r="K20" i="138"/>
  <c r="K14" i="174"/>
  <c r="K15" i="174"/>
  <c r="K16" i="174"/>
  <c r="K17" i="174"/>
  <c r="K18" i="174"/>
  <c r="K19" i="174"/>
  <c r="K20" i="174"/>
  <c r="K21" i="174"/>
  <c r="K22" i="174"/>
  <c r="K23" i="174"/>
  <c r="K24" i="174"/>
  <c r="K25" i="174"/>
  <c r="K26" i="174"/>
  <c r="K27" i="174"/>
  <c r="K28" i="174"/>
  <c r="K29" i="174"/>
  <c r="K30" i="174"/>
  <c r="K14" i="144"/>
  <c r="K15" i="144"/>
  <c r="K16" i="144"/>
  <c r="K17" i="144"/>
  <c r="K18" i="144"/>
  <c r="K19" i="144"/>
  <c r="K20" i="144"/>
  <c r="K14" i="146"/>
  <c r="K14" i="150"/>
  <c r="K14" i="167"/>
  <c r="K15" i="167"/>
  <c r="K16" i="167"/>
  <c r="K17" i="167"/>
  <c r="K18" i="167"/>
  <c r="K19" i="167"/>
  <c r="K20" i="167"/>
  <c r="K21" i="167"/>
  <c r="K22" i="167"/>
  <c r="K23" i="167"/>
  <c r="K24" i="167"/>
  <c r="K25" i="167"/>
  <c r="K26" i="167"/>
  <c r="K27" i="167"/>
  <c r="K14" i="169"/>
  <c r="K15" i="169"/>
  <c r="K16" i="169"/>
  <c r="K17" i="169"/>
  <c r="K18" i="169"/>
  <c r="K19" i="169"/>
  <c r="K14" i="171"/>
  <c r="K15" i="171"/>
  <c r="K16" i="171"/>
  <c r="K17" i="171"/>
  <c r="K18" i="171"/>
  <c r="K19" i="171"/>
  <c r="K20" i="171"/>
  <c r="K21" i="171"/>
  <c r="K22" i="171"/>
  <c r="K23" i="171"/>
  <c r="K24" i="171"/>
  <c r="K25" i="171"/>
  <c r="K26" i="171"/>
  <c r="K14" i="175"/>
  <c r="K15" i="175"/>
  <c r="K16" i="175"/>
  <c r="K17" i="175"/>
  <c r="K18" i="175"/>
  <c r="K19" i="175"/>
  <c r="K14" i="181"/>
  <c r="K15" i="181"/>
  <c r="K16" i="181"/>
  <c r="K17" i="181"/>
  <c r="K18" i="181"/>
  <c r="K19" i="181"/>
  <c r="K20" i="181"/>
  <c r="K21" i="181"/>
  <c r="K22" i="181"/>
  <c r="K23" i="181"/>
  <c r="K24" i="181"/>
  <c r="K25" i="181"/>
  <c r="K26" i="181"/>
  <c r="K27" i="181"/>
  <c r="K28" i="181"/>
  <c r="K29" i="181"/>
  <c r="K30" i="181"/>
  <c r="K31" i="181"/>
  <c r="K32" i="181"/>
  <c r="K33" i="181"/>
  <c r="K34" i="181"/>
  <c r="K35" i="181"/>
  <c r="K14" i="200"/>
  <c r="K15" i="200"/>
  <c r="K16" i="200"/>
  <c r="K17" i="200"/>
  <c r="K18" i="200"/>
  <c r="K19" i="200"/>
  <c r="K14" i="202"/>
  <c r="K15" i="202"/>
  <c r="K16" i="202"/>
  <c r="K17" i="202"/>
  <c r="K18" i="202"/>
  <c r="K19" i="202"/>
  <c r="K20" i="202"/>
  <c r="K21" i="202"/>
  <c r="K22" i="202"/>
  <c r="K23" i="202"/>
  <c r="K24" i="202"/>
  <c r="K25" i="202"/>
  <c r="K26" i="202"/>
  <c r="K27" i="202"/>
  <c r="K28" i="202"/>
  <c r="K29" i="202"/>
  <c r="K30" i="202"/>
  <c r="K31" i="202"/>
  <c r="K32" i="202"/>
  <c r="K33" i="202"/>
  <c r="K34" i="202"/>
  <c r="K35" i="202"/>
  <c r="K36" i="202"/>
  <c r="K37" i="202"/>
  <c r="K38" i="202"/>
  <c r="K39" i="202"/>
  <c r="K40" i="202"/>
  <c r="K41" i="202"/>
  <c r="K42" i="202"/>
  <c r="K43" i="202"/>
  <c r="K44" i="202"/>
  <c r="K14" i="221"/>
  <c r="K15" i="221"/>
  <c r="K16" i="221"/>
  <c r="K17" i="221"/>
  <c r="K18" i="221"/>
  <c r="K19" i="221"/>
  <c r="K20" i="221"/>
  <c r="K21" i="221"/>
  <c r="K22" i="221"/>
  <c r="K51" i="222"/>
  <c r="K16" i="225"/>
  <c r="K14" i="226"/>
  <c r="K20" i="226"/>
  <c r="K14" i="228"/>
  <c r="K15" i="228"/>
  <c r="K16" i="228"/>
  <c r="K17" i="228"/>
  <c r="K18" i="228"/>
  <c r="K19" i="228"/>
  <c r="K20" i="228"/>
  <c r="K21" i="228"/>
  <c r="K22" i="228"/>
  <c r="K23" i="228"/>
  <c r="K24" i="228"/>
  <c r="K25" i="228"/>
  <c r="K26" i="228"/>
  <c r="K27" i="228"/>
  <c r="K28" i="228"/>
  <c r="K29" i="228"/>
  <c r="K30" i="228"/>
  <c r="K31" i="228"/>
  <c r="K32" i="228"/>
  <c r="K33" i="228"/>
  <c r="K34" i="228"/>
  <c r="K35" i="228"/>
  <c r="K36" i="228"/>
  <c r="K37" i="228"/>
  <c r="K38" i="228"/>
  <c r="K39" i="228"/>
  <c r="K40" i="228"/>
  <c r="K41" i="228"/>
  <c r="K42" i="228"/>
  <c r="K43" i="228"/>
  <c r="K44" i="228"/>
  <c r="K45" i="228"/>
  <c r="K46" i="228"/>
  <c r="K47" i="228"/>
  <c r="K48" i="228"/>
  <c r="K49" i="228"/>
  <c r="K50" i="228"/>
  <c r="K51" i="228"/>
  <c r="K52" i="228"/>
  <c r="K53" i="228"/>
  <c r="K54" i="228"/>
  <c r="K55" i="228"/>
  <c r="K56" i="228"/>
  <c r="K57" i="228"/>
  <c r="K58" i="228"/>
  <c r="K59" i="228"/>
  <c r="K60" i="228"/>
  <c r="K61" i="228"/>
  <c r="K62" i="228"/>
  <c r="K63" i="228"/>
  <c r="K64" i="228"/>
  <c r="K65" i="228"/>
  <c r="K66" i="228"/>
  <c r="K67" i="228"/>
  <c r="K68" i="228"/>
  <c r="K69" i="228"/>
  <c r="K70" i="228"/>
  <c r="K71" i="228"/>
  <c r="K72" i="228"/>
  <c r="K73" i="228"/>
  <c r="K74" i="228"/>
  <c r="K75" i="228"/>
  <c r="K76" i="228"/>
  <c r="K77" i="228"/>
  <c r="K78" i="228"/>
  <c r="K79" i="228"/>
  <c r="K80" i="228"/>
  <c r="K81" i="228"/>
  <c r="K82" i="228"/>
  <c r="K83" i="228"/>
  <c r="K84" i="228"/>
  <c r="K85" i="228"/>
  <c r="K86" i="228"/>
  <c r="K87" i="228"/>
  <c r="K88" i="228"/>
  <c r="K89" i="228"/>
  <c r="K90" i="228"/>
  <c r="K91" i="228"/>
  <c r="K92" i="228"/>
  <c r="K93" i="228"/>
  <c r="K94" i="228"/>
  <c r="K95" i="228"/>
  <c r="K96" i="228"/>
  <c r="K97" i="228"/>
  <c r="K98" i="228"/>
  <c r="K99" i="228"/>
  <c r="K100" i="228"/>
  <c r="K101" i="228"/>
  <c r="K102" i="228"/>
  <c r="K103" i="228"/>
  <c r="K104" i="228"/>
  <c r="K105" i="228"/>
  <c r="K106" i="228"/>
  <c r="K107" i="228"/>
  <c r="K108" i="228"/>
  <c r="K109" i="228"/>
  <c r="K110" i="228"/>
  <c r="K111" i="228"/>
  <c r="K112" i="228"/>
  <c r="K113" i="228"/>
  <c r="K114" i="228"/>
  <c r="K115" i="228"/>
  <c r="K116" i="228"/>
  <c r="K117" i="228"/>
  <c r="K118" i="228"/>
  <c r="K119" i="228"/>
  <c r="K120" i="228"/>
  <c r="K121" i="228"/>
  <c r="K122" i="228"/>
  <c r="K123" i="228"/>
  <c r="K124" i="228"/>
  <c r="K125" i="228"/>
  <c r="K126" i="228"/>
  <c r="K127" i="228"/>
  <c r="K128" i="228"/>
  <c r="K129" i="228"/>
  <c r="K130" i="228"/>
  <c r="K131" i="228"/>
  <c r="K132" i="228"/>
  <c r="K133" i="228"/>
  <c r="K134" i="228"/>
  <c r="K135" i="228"/>
  <c r="K136" i="228"/>
  <c r="K137" i="228"/>
  <c r="K138" i="228"/>
  <c r="K139" i="228"/>
  <c r="K140" i="228"/>
  <c r="K141" i="228"/>
  <c r="K142" i="228"/>
  <c r="K143" i="228"/>
  <c r="K144" i="228"/>
  <c r="K145" i="228"/>
  <c r="K146" i="228"/>
  <c r="K147" i="228"/>
  <c r="K148" i="228"/>
  <c r="K149" i="228"/>
  <c r="K151" i="228"/>
  <c r="K152" i="228"/>
  <c r="K153" i="228"/>
  <c r="K154" i="228"/>
  <c r="K155" i="228"/>
  <c r="K156" i="228"/>
  <c r="K157" i="228"/>
  <c r="K158" i="228"/>
  <c r="K159" i="228"/>
  <c r="K160" i="228"/>
  <c r="K161" i="228"/>
  <c r="K162" i="228"/>
  <c r="K163" i="228"/>
  <c r="K164" i="228"/>
  <c r="K165" i="228"/>
  <c r="K166" i="228"/>
  <c r="K167" i="228"/>
  <c r="K168" i="228"/>
  <c r="K169" i="228"/>
  <c r="K170" i="228"/>
  <c r="K171" i="228"/>
  <c r="K172" i="228"/>
  <c r="K173" i="228"/>
  <c r="K174" i="228"/>
  <c r="K175" i="228"/>
  <c r="K176" i="228"/>
  <c r="K177" i="228"/>
  <c r="K178" i="228"/>
  <c r="K179" i="228"/>
  <c r="K180" i="228"/>
  <c r="K181" i="228"/>
  <c r="K182" i="228"/>
  <c r="K183" i="228"/>
  <c r="K184" i="228"/>
  <c r="K185" i="228"/>
  <c r="K186" i="228"/>
  <c r="K187" i="228"/>
  <c r="K188" i="228"/>
  <c r="K189" i="228"/>
  <c r="K190" i="228"/>
  <c r="K191" i="228"/>
  <c r="K192" i="228"/>
  <c r="K193" i="228"/>
  <c r="K194" i="228"/>
  <c r="K195" i="228"/>
  <c r="K196" i="228"/>
  <c r="K197" i="228"/>
  <c r="K198" i="228"/>
  <c r="K199" i="228"/>
  <c r="K200" i="228"/>
  <c r="K201" i="228"/>
  <c r="K202" i="228"/>
  <c r="K203" i="228"/>
  <c r="K204" i="228"/>
  <c r="K205" i="228"/>
  <c r="K206" i="228"/>
  <c r="K207" i="228"/>
  <c r="K208" i="228"/>
  <c r="K209" i="228"/>
  <c r="K210" i="228"/>
  <c r="K211" i="228"/>
  <c r="K212" i="228"/>
  <c r="K213" i="228"/>
  <c r="K214" i="228"/>
  <c r="K215" i="228"/>
  <c r="K216" i="228"/>
  <c r="K217" i="228"/>
  <c r="K218" i="228"/>
  <c r="K219" i="228"/>
  <c r="K220" i="228"/>
  <c r="K221" i="228"/>
  <c r="K222" i="228"/>
  <c r="K223" i="228"/>
  <c r="K224" i="228"/>
  <c r="K225" i="228"/>
  <c r="K226" i="228"/>
  <c r="K227" i="228"/>
  <c r="K228" i="228"/>
  <c r="K229" i="228"/>
  <c r="K230" i="228"/>
  <c r="K231" i="228"/>
  <c r="K232" i="228"/>
  <c r="K233" i="228"/>
  <c r="K234" i="228"/>
  <c r="K235" i="228"/>
  <c r="K236" i="228"/>
  <c r="K237" i="228"/>
  <c r="K238" i="228"/>
  <c r="K239" i="228"/>
  <c r="K240" i="228"/>
  <c r="K241" i="228"/>
  <c r="K242" i="228"/>
  <c r="K243" i="228"/>
  <c r="K244" i="228"/>
  <c r="K245" i="228"/>
  <c r="K246" i="228"/>
  <c r="K247" i="228"/>
  <c r="K248" i="228"/>
  <c r="K249" i="228"/>
  <c r="K250" i="228"/>
  <c r="K251" i="228"/>
  <c r="K252" i="228"/>
  <c r="K253" i="228"/>
  <c r="K254" i="228"/>
  <c r="K255" i="228"/>
  <c r="K256" i="228"/>
  <c r="K257" i="228"/>
  <c r="K258" i="228"/>
  <c r="K259" i="228"/>
  <c r="K260" i="228"/>
  <c r="K261" i="228"/>
  <c r="K262" i="228"/>
  <c r="K263" i="228"/>
  <c r="K264" i="228"/>
  <c r="K265" i="228"/>
  <c r="K266" i="228"/>
  <c r="K267" i="228"/>
  <c r="K268" i="228"/>
  <c r="K269" i="228"/>
  <c r="K270" i="228"/>
  <c r="K271" i="228"/>
  <c r="K272" i="228"/>
  <c r="K273" i="228"/>
  <c r="K274" i="228"/>
  <c r="K275" i="228"/>
  <c r="K276" i="228"/>
  <c r="K277" i="228"/>
  <c r="K278" i="228"/>
  <c r="K279" i="228"/>
  <c r="K280" i="228"/>
  <c r="K281" i="228"/>
  <c r="K282" i="228"/>
  <c r="K283" i="228"/>
  <c r="K284" i="228"/>
  <c r="K285" i="228"/>
  <c r="K287" i="228"/>
  <c r="K288" i="228"/>
  <c r="K289" i="228"/>
  <c r="K290" i="228"/>
  <c r="K291" i="228"/>
  <c r="K292" i="228"/>
  <c r="K293" i="228"/>
  <c r="K294" i="228"/>
  <c r="K13" i="3"/>
  <c r="K13" i="4"/>
  <c r="K13" i="5"/>
  <c r="K13" i="6"/>
  <c r="K13" i="7"/>
  <c r="K30" i="7" s="1"/>
  <c r="K13" i="8"/>
  <c r="K13" i="9"/>
  <c r="K13" i="10"/>
  <c r="K13" i="11"/>
  <c r="K13" i="157"/>
  <c r="K13" i="13"/>
  <c r="K13" i="14"/>
  <c r="K13" i="15"/>
  <c r="K13" i="16"/>
  <c r="K13" i="17"/>
  <c r="K13" i="29"/>
  <c r="K13" i="28"/>
  <c r="K13" i="27"/>
  <c r="K13" i="26"/>
  <c r="K13" i="158"/>
  <c r="K13" i="25"/>
  <c r="K13" i="24"/>
  <c r="K13" i="170"/>
  <c r="K13" i="22"/>
  <c r="K13" i="21"/>
  <c r="K13" i="20"/>
  <c r="K13" i="19"/>
  <c r="K13" i="172"/>
  <c r="K13" i="31"/>
  <c r="K13" i="33"/>
  <c r="K13" i="34"/>
  <c r="K13" i="35"/>
  <c r="K13" i="36"/>
  <c r="K13" i="37"/>
  <c r="K13" i="38"/>
  <c r="K13" i="39"/>
  <c r="K13" i="40"/>
  <c r="K13" i="41"/>
  <c r="K13" i="42"/>
  <c r="K13" i="173"/>
  <c r="K13" i="45"/>
  <c r="K13" i="98"/>
  <c r="K13" i="47"/>
  <c r="K13" i="48"/>
  <c r="K13" i="49"/>
  <c r="K13" i="50"/>
  <c r="K13" i="51"/>
  <c r="K13" i="52"/>
  <c r="K13" i="53"/>
  <c r="K13" i="54"/>
  <c r="K13" i="55"/>
  <c r="K13" i="56"/>
  <c r="K13" i="70"/>
  <c r="K13" i="177"/>
  <c r="K13" i="59"/>
  <c r="K13" i="72"/>
  <c r="K13" i="61"/>
  <c r="K13" i="62"/>
  <c r="K13" i="75"/>
  <c r="K13" i="64"/>
  <c r="K13" i="65"/>
  <c r="K13" i="178"/>
  <c r="K13" i="74"/>
  <c r="K13" i="160"/>
  <c r="K13" i="161"/>
  <c r="K13" i="76"/>
  <c r="K16" i="76" s="1"/>
  <c r="K13" i="77"/>
  <c r="K16" i="77" s="1"/>
  <c r="K13" i="78"/>
  <c r="K16" i="78" s="1"/>
  <c r="K13" i="79"/>
  <c r="K13" i="80"/>
  <c r="K13" i="81"/>
  <c r="K13" i="82"/>
  <c r="K13" i="83"/>
  <c r="K13" i="84"/>
  <c r="K13" i="85"/>
  <c r="K16" i="85" s="1"/>
  <c r="K13" i="86"/>
  <c r="K17" i="86" s="1"/>
  <c r="K13" i="87"/>
  <c r="K13" i="88"/>
  <c r="K13" i="89"/>
  <c r="K13" i="90"/>
  <c r="K13" i="91"/>
  <c r="K13" i="92"/>
  <c r="K31" i="92" s="1"/>
  <c r="K13" i="93"/>
  <c r="K13" i="94"/>
  <c r="K29" i="94" s="1"/>
  <c r="K13" i="95"/>
  <c r="K50" i="95" s="1"/>
  <c r="K13" i="96"/>
  <c r="K13" i="97"/>
  <c r="K13" i="99"/>
  <c r="K13" i="100"/>
  <c r="K17" i="100" s="1"/>
  <c r="K13" i="162"/>
  <c r="K17" i="162" s="1"/>
  <c r="K13" i="102"/>
  <c r="K13" i="105"/>
  <c r="K13" i="106"/>
  <c r="K13" i="107"/>
  <c r="K13" i="109"/>
  <c r="K13" i="163"/>
  <c r="K13" i="156"/>
  <c r="K13" i="164"/>
  <c r="K13" i="113"/>
  <c r="K13" i="114"/>
  <c r="K13" i="115"/>
  <c r="K13" i="116"/>
  <c r="K13" i="117"/>
  <c r="K13" i="119"/>
  <c r="K13" i="120"/>
  <c r="K13" i="121"/>
  <c r="K20" i="121" s="1"/>
  <c r="K13" i="122"/>
  <c r="K13" i="123"/>
  <c r="K13" i="124"/>
  <c r="K13" i="125"/>
  <c r="K13" i="126"/>
  <c r="K61" i="126" s="1"/>
  <c r="K13" i="127"/>
  <c r="K13" i="128"/>
  <c r="K13" i="129"/>
  <c r="K13" i="130"/>
  <c r="K13" i="134"/>
  <c r="K13" i="165"/>
  <c r="K13" i="151"/>
  <c r="K13" i="155"/>
  <c r="K13" i="138"/>
  <c r="K13" i="174"/>
  <c r="K13" i="144"/>
  <c r="K13" i="146"/>
  <c r="K13" i="150"/>
  <c r="K16" i="150" s="1"/>
  <c r="K13" i="167"/>
  <c r="K13" i="169"/>
  <c r="K21" i="169" s="1"/>
  <c r="K13" i="171"/>
  <c r="K13" i="175"/>
  <c r="K13" i="181"/>
  <c r="K13" i="200"/>
  <c r="K13" i="202"/>
  <c r="K13" i="220"/>
  <c r="K13" i="221"/>
  <c r="K13" i="222"/>
  <c r="K13" i="225"/>
  <c r="K13" i="226"/>
  <c r="K13" i="228"/>
  <c r="K44" i="4" l="1"/>
  <c r="K37" i="178"/>
  <c r="K36" i="178"/>
  <c r="K16" i="62"/>
  <c r="K15" i="62"/>
  <c r="K43" i="177"/>
  <c r="K42" i="177"/>
  <c r="K18" i="54"/>
  <c r="K17" i="54"/>
  <c r="K17" i="50"/>
  <c r="K16" i="50"/>
  <c r="K35" i="98"/>
  <c r="K34" i="98"/>
  <c r="K38" i="41"/>
  <c r="K37" i="41"/>
  <c r="K26" i="37"/>
  <c r="K28" i="37" s="1"/>
  <c r="K27" i="37"/>
  <c r="K27" i="19"/>
  <c r="K26" i="19"/>
  <c r="K24" i="170"/>
  <c r="K25" i="170"/>
  <c r="K23" i="26"/>
  <c r="K25" i="26" s="1"/>
  <c r="K24" i="26"/>
  <c r="K25" i="17"/>
  <c r="K26" i="17"/>
  <c r="K36" i="13"/>
  <c r="K38" i="13" s="1"/>
  <c r="K37" i="13"/>
  <c r="L27" i="9"/>
  <c r="L26" i="9"/>
  <c r="L31" i="5"/>
  <c r="L30" i="5"/>
  <c r="K15" i="78"/>
  <c r="K16" i="65"/>
  <c r="K15" i="65"/>
  <c r="K16" i="61"/>
  <c r="K15" i="61"/>
  <c r="K17" i="61" s="1"/>
  <c r="K39" i="70"/>
  <c r="K38" i="70"/>
  <c r="K17" i="53"/>
  <c r="K16" i="53"/>
  <c r="K18" i="53" s="1"/>
  <c r="K17" i="49"/>
  <c r="K19" i="49" s="1"/>
  <c r="K18" i="49"/>
  <c r="K19" i="45"/>
  <c r="K18" i="45"/>
  <c r="K20" i="45" s="1"/>
  <c r="K27" i="40"/>
  <c r="K26" i="40"/>
  <c r="K26" i="36"/>
  <c r="K25" i="36"/>
  <c r="K27" i="36" s="1"/>
  <c r="K32" i="20"/>
  <c r="K31" i="20"/>
  <c r="K33" i="20" s="1"/>
  <c r="K22" i="24"/>
  <c r="K21" i="24"/>
  <c r="K21" i="27"/>
  <c r="K20" i="27"/>
  <c r="K22" i="27" s="1"/>
  <c r="K21" i="16"/>
  <c r="K20" i="16"/>
  <c r="L20" i="8"/>
  <c r="L19" i="8"/>
  <c r="L21" i="8" s="1"/>
  <c r="K15" i="85"/>
  <c r="K15" i="77"/>
  <c r="K17" i="78"/>
  <c r="K20" i="64"/>
  <c r="K22" i="64" s="1"/>
  <c r="K21" i="64"/>
  <c r="K58" i="72"/>
  <c r="K59" i="72"/>
  <c r="K15" i="56"/>
  <c r="K16" i="56"/>
  <c r="K15" i="52"/>
  <c r="K16" i="52"/>
  <c r="K16" i="48"/>
  <c r="K17" i="48"/>
  <c r="K26" i="39"/>
  <c r="K25" i="39"/>
  <c r="K27" i="39" s="1"/>
  <c r="K26" i="35"/>
  <c r="K25" i="35"/>
  <c r="K21" i="31"/>
  <c r="K20" i="31"/>
  <c r="K22" i="31" s="1"/>
  <c r="K26" i="25"/>
  <c r="K25" i="25"/>
  <c r="K27" i="28"/>
  <c r="K26" i="28"/>
  <c r="K28" i="28" s="1"/>
  <c r="K19" i="15"/>
  <c r="K18" i="15"/>
  <c r="L54" i="11"/>
  <c r="L53" i="11"/>
  <c r="L55" i="11" s="1"/>
  <c r="K44" i="3"/>
  <c r="K43" i="3"/>
  <c r="K15" i="150"/>
  <c r="K17" i="150" s="1"/>
  <c r="K15" i="89"/>
  <c r="K15" i="76"/>
  <c r="K17" i="76" s="1"/>
  <c r="K17" i="85"/>
  <c r="K17" i="77"/>
  <c r="K20" i="75"/>
  <c r="K19" i="75"/>
  <c r="K16" i="59"/>
  <c r="K15" i="59"/>
  <c r="K17" i="59" s="1"/>
  <c r="K16" i="55"/>
  <c r="K15" i="55"/>
  <c r="K51" i="51"/>
  <c r="K50" i="51"/>
  <c r="K52" i="51" s="1"/>
  <c r="K17" i="47"/>
  <c r="K16" i="47"/>
  <c r="K21" i="42"/>
  <c r="K22" i="42"/>
  <c r="L22" i="38"/>
  <c r="L24" i="38" s="1"/>
  <c r="L23" i="38"/>
  <c r="K29" i="34"/>
  <c r="K30" i="34"/>
  <c r="K37" i="172"/>
  <c r="K39" i="172" s="1"/>
  <c r="K38" i="172"/>
  <c r="K34" i="22"/>
  <c r="K33" i="22"/>
  <c r="K35" i="22" s="1"/>
  <c r="K35" i="158"/>
  <c r="K34" i="158"/>
  <c r="K20" i="29"/>
  <c r="K19" i="29"/>
  <c r="K21" i="29" s="1"/>
  <c r="L23" i="14"/>
  <c r="L22" i="14"/>
  <c r="L31" i="10"/>
  <c r="L30" i="10"/>
  <c r="L32" i="10" s="1"/>
  <c r="K37" i="6"/>
  <c r="K36" i="6"/>
  <c r="K15" i="146"/>
  <c r="K15" i="120"/>
  <c r="K26" i="114"/>
  <c r="K43" i="163"/>
  <c r="K24" i="96"/>
  <c r="K15" i="79"/>
  <c r="K35" i="33"/>
  <c r="K34" i="33"/>
  <c r="K196" i="157"/>
  <c r="K197" i="157"/>
  <c r="K39" i="173"/>
  <c r="K38" i="173"/>
  <c r="K24" i="221"/>
  <c r="K23" i="221"/>
  <c r="K45" i="202"/>
  <c r="K20" i="200"/>
  <c r="K36" i="181"/>
  <c r="K21" i="175"/>
  <c r="K20" i="175"/>
  <c r="K28" i="171"/>
  <c r="K27" i="171"/>
  <c r="K20" i="169"/>
  <c r="K22" i="169" s="1"/>
  <c r="K28" i="167"/>
  <c r="K21" i="144"/>
  <c r="K31" i="174"/>
  <c r="K22" i="138"/>
  <c r="K21" i="138"/>
  <c r="K23" i="155"/>
  <c r="K17" i="151"/>
  <c r="K16" i="151"/>
  <c r="K17" i="165"/>
  <c r="K16" i="165"/>
  <c r="K21" i="134"/>
  <c r="K195" i="130"/>
  <c r="K194" i="130"/>
  <c r="K56" i="129"/>
  <c r="K32" i="128"/>
  <c r="K23" i="127"/>
  <c r="K23" i="125"/>
  <c r="K92" i="124"/>
  <c r="K26" i="123"/>
  <c r="K39" i="122"/>
  <c r="K38" i="122"/>
  <c r="K19" i="121"/>
  <c r="K21" i="121" s="1"/>
  <c r="K16" i="120"/>
  <c r="K17" i="120" s="1"/>
  <c r="K24" i="119"/>
  <c r="K19" i="117"/>
  <c r="K25" i="116"/>
  <c r="K73" i="115"/>
  <c r="K33" i="113"/>
  <c r="K32" i="113"/>
  <c r="K20" i="164"/>
  <c r="K19" i="156"/>
  <c r="K30" i="109"/>
  <c r="K296" i="228"/>
  <c r="K295" i="228"/>
  <c r="K24" i="107"/>
  <c r="K46" i="106"/>
  <c r="K70" i="105"/>
  <c r="K45" i="102"/>
  <c r="K44" i="102"/>
  <c r="K16" i="162"/>
  <c r="K18" i="162" s="1"/>
  <c r="K16" i="100"/>
  <c r="K18" i="100" s="1"/>
  <c r="K124" i="99"/>
  <c r="K30" i="97"/>
  <c r="K68" i="93"/>
  <c r="K67" i="93"/>
  <c r="K20" i="91"/>
  <c r="K25" i="90"/>
  <c r="K25" i="88"/>
  <c r="K43" i="87"/>
  <c r="K16" i="86"/>
  <c r="K18" i="86" s="1"/>
  <c r="K25" i="84"/>
  <c r="K24" i="83"/>
  <c r="K21" i="82"/>
  <c r="K32" i="81"/>
  <c r="K29" i="80"/>
  <c r="K16" i="79"/>
  <c r="K17" i="79" s="1"/>
  <c r="K25" i="161"/>
  <c r="K38" i="160"/>
  <c r="K22" i="74"/>
  <c r="K32" i="21"/>
  <c r="K125" i="99"/>
  <c r="K39" i="160"/>
  <c r="K32" i="92"/>
  <c r="K33" i="92" s="1"/>
  <c r="K25" i="221"/>
  <c r="K20" i="156"/>
  <c r="K21" i="156" s="1"/>
  <c r="K26" i="161"/>
  <c r="K25" i="119"/>
  <c r="K26" i="119" s="1"/>
  <c r="K26" i="90"/>
  <c r="K27" i="90" s="1"/>
  <c r="K22" i="82"/>
  <c r="K46" i="202"/>
  <c r="K47" i="202" s="1"/>
  <c r="K16" i="146"/>
  <c r="K17" i="146" s="1"/>
  <c r="K22" i="134"/>
  <c r="K23" i="134" s="1"/>
  <c r="K62" i="126"/>
  <c r="K63" i="126" s="1"/>
  <c r="K20" i="117"/>
  <c r="K31" i="109"/>
  <c r="K32" i="109" s="1"/>
  <c r="K31" i="97"/>
  <c r="K32" i="97" s="1"/>
  <c r="K16" i="89"/>
  <c r="K17" i="89" s="1"/>
  <c r="K33" i="81"/>
  <c r="K34" i="81" s="1"/>
  <c r="K23" i="74"/>
  <c r="K24" i="74" s="1"/>
  <c r="K24" i="155"/>
  <c r="K21" i="164"/>
  <c r="K22" i="164" s="1"/>
  <c r="K25" i="83"/>
  <c r="K44" i="163"/>
  <c r="K45" i="163" s="1"/>
  <c r="K33" i="21"/>
  <c r="K34" i="21" s="1"/>
  <c r="K21" i="200"/>
  <c r="K22" i="200" s="1"/>
  <c r="K22" i="144"/>
  <c r="K23" i="144" s="1"/>
  <c r="K24" i="125"/>
  <c r="K25" i="125" s="1"/>
  <c r="K26" i="116"/>
  <c r="K27" i="116" s="1"/>
  <c r="K25" i="107"/>
  <c r="K26" i="107" s="1"/>
  <c r="K25" i="96"/>
  <c r="K26" i="96" s="1"/>
  <c r="K26" i="88"/>
  <c r="K27" i="88" s="1"/>
  <c r="K30" i="80"/>
  <c r="K31" i="80" s="1"/>
  <c r="K29" i="167"/>
  <c r="K30" i="167" s="1"/>
  <c r="K21" i="91"/>
  <c r="K45" i="4"/>
  <c r="K46" i="4" s="1"/>
  <c r="K24" i="127"/>
  <c r="K25" i="127" s="1"/>
  <c r="K37" i="181"/>
  <c r="K38" i="181" s="1"/>
  <c r="K32" i="174"/>
  <c r="K33" i="174" s="1"/>
  <c r="K93" i="124"/>
  <c r="K94" i="124" s="1"/>
  <c r="K74" i="115"/>
  <c r="K75" i="115" s="1"/>
  <c r="K47" i="106"/>
  <c r="K48" i="106" s="1"/>
  <c r="K51" i="95"/>
  <c r="K52" i="95" s="1"/>
  <c r="K57" i="129"/>
  <c r="K58" i="129" s="1"/>
  <c r="K33" i="128"/>
  <c r="K34" i="128" s="1"/>
  <c r="K22" i="175"/>
  <c r="K27" i="123"/>
  <c r="K28" i="123" s="1"/>
  <c r="K27" i="114"/>
  <c r="K28" i="114" s="1"/>
  <c r="K71" i="105"/>
  <c r="K72" i="105" s="1"/>
  <c r="K30" i="94"/>
  <c r="K31" i="94" s="1"/>
  <c r="K31" i="7"/>
  <c r="K32" i="7" s="1"/>
  <c r="K44" i="87"/>
  <c r="K26" i="84"/>
  <c r="K27" i="84" s="1"/>
  <c r="K19" i="226"/>
  <c r="K18" i="226"/>
  <c r="K17" i="226"/>
  <c r="K16" i="226"/>
  <c r="K15" i="226"/>
  <c r="K15" i="225"/>
  <c r="K14" i="225"/>
  <c r="K15" i="223"/>
  <c r="K14" i="223"/>
  <c r="K17" i="223" s="1"/>
  <c r="K50" i="222"/>
  <c r="K49" i="222"/>
  <c r="K48" i="222"/>
  <c r="K47" i="222"/>
  <c r="K46" i="222"/>
  <c r="K45" i="222"/>
  <c r="K44" i="222"/>
  <c r="K43" i="222"/>
  <c r="K42" i="222"/>
  <c r="K41" i="222"/>
  <c r="K40" i="222"/>
  <c r="K39" i="222"/>
  <c r="K38" i="222"/>
  <c r="K37" i="222"/>
  <c r="K36" i="222"/>
  <c r="K35" i="222"/>
  <c r="K34" i="222"/>
  <c r="K33" i="222"/>
  <c r="K32" i="222"/>
  <c r="K31" i="222"/>
  <c r="K30" i="222"/>
  <c r="K29" i="222"/>
  <c r="K28" i="222"/>
  <c r="K27" i="222"/>
  <c r="K26" i="222"/>
  <c r="K25" i="222"/>
  <c r="K24" i="222"/>
  <c r="K23" i="222"/>
  <c r="K22" i="222"/>
  <c r="K21" i="222"/>
  <c r="K20" i="222"/>
  <c r="K19" i="222"/>
  <c r="K18" i="222"/>
  <c r="K17" i="222"/>
  <c r="K16" i="222"/>
  <c r="K15" i="222"/>
  <c r="K14" i="222"/>
  <c r="K14" i="220"/>
  <c r="BG13" i="220"/>
  <c r="BF13" i="220"/>
  <c r="K126" i="99" l="1"/>
  <c r="K17" i="52"/>
  <c r="K60" i="72"/>
  <c r="K27" i="17"/>
  <c r="K26" i="170"/>
  <c r="K31" i="34"/>
  <c r="K23" i="42"/>
  <c r="K45" i="3"/>
  <c r="K20" i="15"/>
  <c r="K27" i="25"/>
  <c r="K27" i="35"/>
  <c r="L32" i="5"/>
  <c r="K28" i="19"/>
  <c r="K39" i="41"/>
  <c r="K18" i="50"/>
  <c r="K44" i="177"/>
  <c r="K38" i="178"/>
  <c r="K45" i="87"/>
  <c r="K22" i="91"/>
  <c r="K38" i="6"/>
  <c r="L24" i="14"/>
  <c r="K36" i="158"/>
  <c r="K18" i="47"/>
  <c r="K17" i="55"/>
  <c r="K21" i="75"/>
  <c r="K18" i="48"/>
  <c r="K17" i="56"/>
  <c r="K22" i="16"/>
  <c r="K23" i="24"/>
  <c r="K28" i="40"/>
  <c r="K40" i="70"/>
  <c r="K17" i="65"/>
  <c r="K26" i="83"/>
  <c r="K27" i="161"/>
  <c r="L28" i="9"/>
  <c r="K36" i="98"/>
  <c r="K19" i="54"/>
  <c r="K17" i="62"/>
  <c r="K36" i="33"/>
  <c r="K198" i="157"/>
  <c r="K40" i="173"/>
  <c r="K22" i="226"/>
  <c r="K23" i="226" s="1"/>
  <c r="K21" i="226"/>
  <c r="K18" i="225"/>
  <c r="K17" i="225"/>
  <c r="K19" i="225" s="1"/>
  <c r="K16" i="223"/>
  <c r="L53" i="222"/>
  <c r="L52" i="222"/>
  <c r="K16" i="220"/>
  <c r="K15" i="220"/>
  <c r="K29" i="171"/>
  <c r="K23" i="138"/>
  <c r="K25" i="155"/>
  <c r="K18" i="151"/>
  <c r="K18" i="165"/>
  <c r="K196" i="130"/>
  <c r="K40" i="122"/>
  <c r="K21" i="117"/>
  <c r="K34" i="113"/>
  <c r="K297" i="228"/>
  <c r="K46" i="102"/>
  <c r="K69" i="93"/>
  <c r="K23" i="82"/>
  <c r="K40" i="160"/>
  <c r="BN13" i="174"/>
  <c r="BM13" i="174"/>
  <c r="L54" i="222" l="1"/>
  <c r="K18" i="223"/>
  <c r="K17" i="220"/>
  <c r="L13" i="170"/>
  <c r="K29" i="38"/>
  <c r="K30" i="38"/>
  <c r="K31" i="38"/>
  <c r="K32" i="38"/>
  <c r="K33" i="38"/>
  <c r="K34" i="38"/>
  <c r="K35" i="38"/>
  <c r="K36" i="38"/>
  <c r="K37" i="38"/>
  <c r="K38" i="38"/>
  <c r="K39" i="38"/>
  <c r="K40" i="38"/>
  <c r="K41" i="38"/>
  <c r="K42" i="38"/>
  <c r="K43" i="38"/>
  <c r="K44" i="38"/>
  <c r="K45" i="38"/>
  <c r="K46" i="38"/>
  <c r="K47" i="38"/>
  <c r="K48" i="38"/>
  <c r="K49" i="38"/>
  <c r="K50" i="38"/>
  <c r="K51" i="38"/>
  <c r="K52" i="38"/>
  <c r="K53" i="38"/>
  <c r="K54" i="38"/>
  <c r="K55" i="38"/>
  <c r="K56" i="38"/>
  <c r="K57" i="38"/>
  <c r="K58" i="38"/>
  <c r="K59" i="38"/>
  <c r="K60" i="38"/>
  <c r="K61" i="38"/>
  <c r="K62" i="38"/>
  <c r="K63" i="38"/>
  <c r="K64" i="38"/>
  <c r="K65" i="38"/>
  <c r="K66" i="38"/>
  <c r="K67" i="38"/>
  <c r="K68" i="38"/>
  <c r="K69" i="38"/>
  <c r="K70" i="38"/>
  <c r="K71" i="38"/>
  <c r="K72" i="38"/>
  <c r="K73" i="38"/>
  <c r="K74" i="38"/>
  <c r="K75" i="38"/>
  <c r="K76" i="38"/>
  <c r="K77" i="38"/>
  <c r="K78" i="38"/>
  <c r="K79" i="38"/>
  <c r="K80" i="38"/>
  <c r="K81" i="38"/>
  <c r="K82" i="38"/>
  <c r="K83" i="38"/>
  <c r="K84" i="38"/>
  <c r="K85" i="38"/>
  <c r="K86" i="38"/>
  <c r="K87" i="38"/>
  <c r="K88" i="38"/>
  <c r="K89" i="38"/>
  <c r="K90" i="38"/>
  <c r="K91" i="38"/>
  <c r="K92" i="38"/>
  <c r="K93" i="38"/>
  <c r="K94" i="38"/>
  <c r="K95" i="38"/>
  <c r="K96" i="38"/>
  <c r="K97" i="38"/>
  <c r="K98" i="38"/>
  <c r="K99" i="38"/>
  <c r="K100" i="38"/>
  <c r="K101" i="38"/>
  <c r="K102" i="38" l="1"/>
  <c r="K103" i="38"/>
  <c r="K104" i="38"/>
  <c r="K105" i="38"/>
  <c r="K106" i="38"/>
  <c r="K107" i="38"/>
  <c r="K108" i="38"/>
  <c r="K109" i="38"/>
  <c r="K110" i="38"/>
  <c r="K111" i="38"/>
  <c r="K112" i="38"/>
  <c r="K113" i="38"/>
  <c r="K114" i="38"/>
  <c r="K115" i="38"/>
  <c r="K116" i="38"/>
  <c r="K117" i="38"/>
  <c r="K118" i="38"/>
  <c r="K119" i="38"/>
  <c r="K120" i="38"/>
  <c r="K121" i="38"/>
  <c r="K122" i="38"/>
  <c r="K123" i="38"/>
  <c r="K124" i="38"/>
  <c r="K125" i="38"/>
  <c r="K126" i="38"/>
  <c r="K127" i="38"/>
  <c r="K128" i="38"/>
  <c r="K129" i="38"/>
  <c r="K130" i="38"/>
  <c r="K131" i="38"/>
  <c r="K132" i="38"/>
  <c r="K133" i="38"/>
  <c r="K134" i="38"/>
  <c r="K135" i="38"/>
  <c r="K136" i="38"/>
  <c r="K137" i="38"/>
  <c r="K138" i="38"/>
  <c r="K139" i="38"/>
  <c r="K140" i="38"/>
  <c r="K141" i="38"/>
  <c r="K142" i="38"/>
  <c r="K143" i="38"/>
  <c r="K144" i="38"/>
  <c r="K145" i="38"/>
  <c r="K146" i="38"/>
  <c r="K147" i="38"/>
  <c r="K148" i="38"/>
  <c r="K149" i="38"/>
  <c r="K151" i="38"/>
  <c r="K152" i="38"/>
  <c r="K153" i="38"/>
  <c r="K154" i="38"/>
  <c r="K155" i="38"/>
  <c r="K156" i="38"/>
  <c r="K157" i="38"/>
  <c r="K158" i="38"/>
  <c r="K159" i="38"/>
  <c r="K160" i="38"/>
  <c r="K161" i="38"/>
  <c r="K162" i="38"/>
  <c r="K163" i="38"/>
  <c r="K164" i="38"/>
  <c r="K165" i="38"/>
  <c r="K166" i="38"/>
  <c r="K167" i="38"/>
  <c r="K168" i="38"/>
  <c r="K169" i="38"/>
  <c r="K170" i="38"/>
  <c r="K171" i="38"/>
  <c r="K172" i="38"/>
  <c r="K173" i="38"/>
  <c r="K174" i="38"/>
  <c r="K175" i="38"/>
  <c r="K176" i="38"/>
  <c r="K177" i="38"/>
  <c r="K178" i="38"/>
  <c r="K179" i="38"/>
  <c r="K180" i="38"/>
  <c r="K181" i="38"/>
  <c r="K182" i="38"/>
  <c r="K183" i="38"/>
  <c r="K184" i="38"/>
  <c r="K185" i="38"/>
  <c r="K186" i="38"/>
  <c r="K187" i="38"/>
  <c r="K188" i="38"/>
  <c r="K189" i="38"/>
  <c r="K190" i="38"/>
  <c r="K191" i="38"/>
  <c r="K192" i="38"/>
  <c r="K193" i="38"/>
  <c r="K194" i="38"/>
  <c r="K195" i="38"/>
  <c r="K196" i="38"/>
  <c r="K197" i="38"/>
  <c r="K198" i="38"/>
  <c r="K199" i="38"/>
  <c r="K200" i="38"/>
  <c r="K201" i="38"/>
  <c r="K202" i="38"/>
  <c r="K203" i="38"/>
  <c r="K204" i="38"/>
  <c r="K205" i="38"/>
  <c r="K206" i="38"/>
  <c r="K207" i="38"/>
  <c r="K208" i="38"/>
  <c r="K209" i="38"/>
  <c r="K210" i="38"/>
  <c r="K211" i="38"/>
  <c r="K212" i="38"/>
  <c r="K213" i="38"/>
  <c r="K214" i="38"/>
  <c r="K215" i="38"/>
  <c r="K216" i="38"/>
  <c r="K217" i="38"/>
  <c r="K218" i="38"/>
  <c r="K219" i="38"/>
  <c r="K220" i="38"/>
  <c r="K221" i="38"/>
  <c r="K222" i="38"/>
  <c r="K223" i="38"/>
  <c r="K224" i="38"/>
  <c r="K225" i="38"/>
  <c r="K226" i="38"/>
  <c r="K227" i="38"/>
  <c r="K228" i="38"/>
  <c r="K229" i="38"/>
  <c r="K230" i="38"/>
  <c r="K231" i="38"/>
  <c r="K232" i="38"/>
  <c r="K233" i="38"/>
  <c r="K234" i="38"/>
  <c r="K235" i="38"/>
  <c r="K236" i="38"/>
  <c r="K237" i="38"/>
  <c r="K238" i="38"/>
  <c r="K239" i="38"/>
  <c r="K240" i="38"/>
  <c r="K241" i="38"/>
  <c r="K242" i="38"/>
  <c r="BG14" i="155" l="1"/>
  <c r="BG13" i="138"/>
  <c r="BG13" i="144"/>
  <c r="BG14" i="146"/>
  <c r="BG14" i="150"/>
  <c r="BG14" i="156"/>
  <c r="BG14" i="151"/>
  <c r="BF14" i="155"/>
  <c r="BF13" i="138"/>
  <c r="BF13" i="144"/>
  <c r="BF14" i="146"/>
  <c r="BF14" i="150"/>
  <c r="BF14" i="151"/>
  <c r="BF14" i="156" l="1"/>
</calcChain>
</file>

<file path=xl/sharedStrings.xml><?xml version="1.0" encoding="utf-8"?>
<sst xmlns="http://schemas.openxmlformats.org/spreadsheetml/2006/main" count="11181" uniqueCount="4232">
  <si>
    <t>1.1.</t>
  </si>
  <si>
    <t>materijal titanska legura</t>
  </si>
  <si>
    <t>postavljanje polietilenskog i keramičkog umetka</t>
  </si>
  <si>
    <t>1.2.</t>
  </si>
  <si>
    <t>POLIETILENSKI UMETAK</t>
  </si>
  <si>
    <t>standardna i protrudirana varijanta umetka</t>
  </si>
  <si>
    <t>unutarnji promjer za glavice 28, 32 i 36 mm</t>
  </si>
  <si>
    <t>1.3.</t>
  </si>
  <si>
    <t xml:space="preserve">KERAMIČKI UMETAK ZA ACETABULUM </t>
  </si>
  <si>
    <t>1.4.</t>
  </si>
  <si>
    <t>FEMORALNA GLAVICA</t>
  </si>
  <si>
    <t>najmanje 5 dužina vrata od svakog promjera</t>
  </si>
  <si>
    <t>konus 12/14</t>
  </si>
  <si>
    <t>1.5.</t>
  </si>
  <si>
    <t>FEMUR</t>
  </si>
  <si>
    <t>standardna i lateralizirana varijanta stema</t>
  </si>
  <si>
    <t>najmanje 11 veličina standardne i 11 veličina lateralizirane varijante stema</t>
  </si>
  <si>
    <t>1.6.</t>
  </si>
  <si>
    <t>SPONGIOZNI VIJCI ZA BESCEMENTI ACETABULUM</t>
  </si>
  <si>
    <t>pojedinačno sterilno pakiranje</t>
  </si>
  <si>
    <t>SET</t>
  </si>
  <si>
    <t>FEMORALNA KOMPONENTA</t>
  </si>
  <si>
    <t>2.1.</t>
  </si>
  <si>
    <t>2.2.</t>
  </si>
  <si>
    <t>2.3.</t>
  </si>
  <si>
    <t>2.4.</t>
  </si>
  <si>
    <t xml:space="preserve">Keramika </t>
  </si>
  <si>
    <t>mogućnost postavljanja polietilenskog i keramičkog umetka</t>
  </si>
  <si>
    <t xml:space="preserve">materijal polietilen visoke molekularne strukture </t>
  </si>
  <si>
    <t>za konus 12/14</t>
  </si>
  <si>
    <t>minimalno 6 veličina</t>
  </si>
  <si>
    <t>2.6.</t>
  </si>
  <si>
    <t>PATELA</t>
  </si>
  <si>
    <t>TIBIALNA KOMPONENTA</t>
  </si>
  <si>
    <t>s mogučnosti očuvanja ili žrtvovanja stražnje ukrižene sveze</t>
  </si>
  <si>
    <t xml:space="preserve">materijal CoCrMo </t>
  </si>
  <si>
    <t xml:space="preserve">u najmanje 7 veličina </t>
  </si>
  <si>
    <t>3.3.</t>
  </si>
  <si>
    <t>TIBIALNI INSERT</t>
  </si>
  <si>
    <t xml:space="preserve">UMETCI/KLINOVI ZA POPUNJAVANJE KOŠTANOG DEFEKTA FEMURA I TIBIJE </t>
  </si>
  <si>
    <t xml:space="preserve">VIJCI ZA FIKSACIJU AUGMENTA </t>
  </si>
  <si>
    <t xml:space="preserve">ACETABULUM </t>
  </si>
  <si>
    <t xml:space="preserve">instrumentarij za pripremu acetabuluma (držač za frezu) – zakrivljen ili pod kutom od 
40 – 45 stupnjeva
</t>
  </si>
  <si>
    <t>retraktori operativne rane zakrivljeni u profilu i zaobljenih rubova</t>
  </si>
  <si>
    <t>najmanje 10 veličina u nizu</t>
  </si>
  <si>
    <t>najmanje 12 veličina</t>
  </si>
  <si>
    <t>struk proteze („stem“) zakrivljen (lučan) ili ravan, omogućena njegova aplikacija od strane malog trohantera;</t>
  </si>
  <si>
    <t>krom kobalt ,keramika</t>
  </si>
  <si>
    <t>INSERT ZA INVERZNI HUMERALNI VRAT</t>
  </si>
  <si>
    <t>GLENOSFERA</t>
  </si>
  <si>
    <t>STEMOVI MODULARNI, iz 2 dijela</t>
  </si>
  <si>
    <t>DISTALNI DIO: 
konični, u 2 varijante: cementni i bescementni, konus, presjek zvjezdoliki</t>
  </si>
  <si>
    <t>BESCEMENTI STEM</t>
  </si>
  <si>
    <t>bescementna varijanta stema u najmanje 4 promjera i po najmanje 2 dužine od svakog promjera</t>
  </si>
  <si>
    <t>CEMENTI STEM</t>
  </si>
  <si>
    <t>cementna varijanta stema u najmanje 2 promjera i po najmanje 3 dužine od svakog promjera, do maksimalno 200 mm dužine</t>
  </si>
  <si>
    <t>HUMERALNI VRAT</t>
  </si>
  <si>
    <t>UMETAK</t>
  </si>
  <si>
    <t>umetak za ekstenziju inverznog humeralnog vrata</t>
  </si>
  <si>
    <t>insert za inverzni humeralni vrat u najmanje 3 veličine</t>
  </si>
  <si>
    <t>GLENOID</t>
  </si>
  <si>
    <t>bescementni glenoid sa otvorima za dodatnu fiksaciju vijcima, u najmanje 4 veličine</t>
  </si>
  <si>
    <t>INSERT ZA GLENOID</t>
  </si>
  <si>
    <t>inserti za bescementni glenoid polietilenski, u 4 veličine</t>
  </si>
  <si>
    <t>VIJCI</t>
  </si>
  <si>
    <t xml:space="preserve">vijak za fixaciju bescementnog glenoida u najmanje 5 veličina </t>
  </si>
  <si>
    <t>PROKSIMALNI DIO</t>
  </si>
  <si>
    <t>promjeri 28, 32 i 36 mm</t>
  </si>
  <si>
    <t xml:space="preserve">FEMORALNA KOMPONENTA </t>
  </si>
  <si>
    <t>materijal polietilen visoke molekularne strukture s povečanim antioksidativnim svojstvom</t>
  </si>
  <si>
    <t>u najmanje 6 veličina i 5 različitih debljina</t>
  </si>
  <si>
    <t>3.1.</t>
  </si>
  <si>
    <t>krom kobalt ili titanska legura ili jednakovrijedno</t>
  </si>
  <si>
    <t>strukturirana površina</t>
  </si>
  <si>
    <t>unutarnji promjer 28 mm i fi 32 mm</t>
  </si>
  <si>
    <t>najmanje 9 veličina u nizu</t>
  </si>
  <si>
    <t>standardna i displastična varijanta polietilenskog umetka za glavu fi 28 mm i 32 mm</t>
  </si>
  <si>
    <t>3.2.</t>
  </si>
  <si>
    <t>Femur</t>
  </si>
  <si>
    <t>najmanje 10 veličina</t>
  </si>
  <si>
    <t>Glava</t>
  </si>
  <si>
    <t>promjer 28 mm i fi 32 mm</t>
  </si>
  <si>
    <t>najmanje 5 dužina vrata</t>
  </si>
  <si>
    <t xml:space="preserve">Acetabulum </t>
  </si>
  <si>
    <t>plastični polietilenski</t>
  </si>
  <si>
    <t>najmanje 8 veličina</t>
  </si>
  <si>
    <t>bez okovratnika</t>
  </si>
  <si>
    <t>vrat centralno položen, konus 12/14 mm</t>
  </si>
  <si>
    <t>sterilno pakiranje</t>
  </si>
  <si>
    <t>najmanje 4 dužine vrata</t>
  </si>
  <si>
    <t>4.1.</t>
  </si>
  <si>
    <t>4.2.</t>
  </si>
  <si>
    <t>4.3.</t>
  </si>
  <si>
    <t>4.4.</t>
  </si>
  <si>
    <t>5.1.</t>
  </si>
  <si>
    <t>5.2.</t>
  </si>
  <si>
    <t>5.3.</t>
  </si>
  <si>
    <t>GLAVA</t>
  </si>
  <si>
    <t>najmanje 12 veličina glavice</t>
  </si>
  <si>
    <t>6.1.</t>
  </si>
  <si>
    <t>najmanje 2 dužine</t>
  </si>
  <si>
    <t>sa ili bez ovratnika</t>
  </si>
  <si>
    <t>najmanje 3 veličine i 3 dužine, min. 180 mm na više</t>
  </si>
  <si>
    <t>glava promjera 28 i 32 mm</t>
  </si>
  <si>
    <t>8.1.</t>
  </si>
  <si>
    <t>9.1.</t>
  </si>
  <si>
    <t xml:space="preserve">Acetabularni umetak cementirani polietilenski za rekonstrukcije nedostaka acetabuluma u rasponu od Paprosky tip I do IV , polietilenski umetak standardni i displastičan 10°, veličine od 48 do 80 mm, unutarnji dijametar 28mm, 32mm, 36mm </t>
  </si>
  <si>
    <t>11.1.</t>
  </si>
  <si>
    <t>Vijak za acetabulum, vijak 6,5 mm , najmanje 7 veličina</t>
  </si>
  <si>
    <t>Stemovi, bescementni, ravni ili zakrivljeni, u minimalno 5 različitih promjera.</t>
  </si>
  <si>
    <t>Bipolarna glava, u najmanje 14 veličina, za dijametar 28mm</t>
  </si>
  <si>
    <t>21.1.</t>
  </si>
  <si>
    <t>21.2.</t>
  </si>
  <si>
    <t>2.5.</t>
  </si>
  <si>
    <t>Bescementni stemovi, izrađeni od CoCr ili legure titana, ravni u minimalno 5 različita promjera i 2 dužine sa offsetom</t>
  </si>
  <si>
    <t>Proksimalna tibija</t>
  </si>
  <si>
    <t>21.3.</t>
  </si>
  <si>
    <t>Kapa anatomskog humerusa u minimalno 3 veličina</t>
  </si>
  <si>
    <t xml:space="preserve">Ekstenzija za nadomještanje duljine resekcije humerusa u minimalno 3 različitih veličina, povezivanje sa ili bez vijaka. </t>
  </si>
  <si>
    <t>Cementni stemovi, ravni, u minimalno 5 različitih promjera i minimalne duljine od 75mm, sa opcijom za pacijente sa alergijom na metale.</t>
  </si>
  <si>
    <t>Bescementni stemovi, ravni, s minimalnim promjerom od 7mm, u minimalno 10 različitih promjera i minimalne duljine od 75mm.</t>
  </si>
  <si>
    <t xml:space="preserve">Vijci za fiksiranje </t>
  </si>
  <si>
    <t>Bescementni stemovi u minimalno 3 dužine i najmanje 2 promjera</t>
  </si>
  <si>
    <t>Cementni stemovi u minimalno 3 dužine</t>
  </si>
  <si>
    <t>Sigurnosni vijak</t>
  </si>
  <si>
    <t>Glava femura sa kočionim utorom, 28 i 36 mm, u min. 4 veličine</t>
  </si>
  <si>
    <t>modularni ili monoblok sistem</t>
  </si>
  <si>
    <t>3 ili više veličina u nizu</t>
  </si>
  <si>
    <t>najmanje 4 veličine</t>
  </si>
  <si>
    <t>25.1.</t>
  </si>
  <si>
    <t>25.2.</t>
  </si>
  <si>
    <t>inserti za bescementni glenoid u najmanje 4 veličine</t>
  </si>
  <si>
    <t>glenosfera standardna ili ekscentrična</t>
  </si>
  <si>
    <t>Unutarnji promjer za glavice 28 , 32 mm</t>
  </si>
  <si>
    <t>strukturirana površina (proksimalno horizontalne i distalno vertikalne makrostrukture)</t>
  </si>
  <si>
    <t>strukturirana površina, kvadratični presjek s trohanternim pojačanjem</t>
  </si>
  <si>
    <t>strukturirana površina, kvadratični presjek</t>
  </si>
  <si>
    <t>mogućnost nadogradnje tibijalnog dijela endoproteze stemom u najmanje 2 promjera</t>
  </si>
  <si>
    <t>sa žrtvovanjem stražnjeg križnog ligamenta</t>
  </si>
  <si>
    <t>površina visoko polirana radi smanjenja koeficijenta trenja zbog antialergijskog djelovanja i smanjenja otpuštanja metalnih iona</t>
  </si>
  <si>
    <t>materijal izrade titanska legura presvučena zbog antialergijskog djelovanja i smanjenja otpuštanja metalnih iona</t>
  </si>
  <si>
    <t>površina visokopolirana radi smanjenja koeficijenta trenja</t>
  </si>
  <si>
    <t xml:space="preserve">PROKSIMALNI VRAT </t>
  </si>
  <si>
    <t>2 varijante vrata, standardna i lateralizirana</t>
  </si>
  <si>
    <t>najmanje 6 dužina proskimalnog dijela koje se postižu različitim duljinama proksimalnog dijela ili dodavanjem različitih modula</t>
  </si>
  <si>
    <t>postizanje dužine vrata do 100 mm dodavanjem različitih modula ili različitim duljinama vrata</t>
  </si>
  <si>
    <t>pritezni vijci za spajanje proksimalnog i distalnog dijela</t>
  </si>
  <si>
    <t>DISTALNI STEM</t>
  </si>
  <si>
    <t>konusni oblik zvjezdolikog presjeka</t>
  </si>
  <si>
    <t>najmanje 6 promjera stema</t>
  </si>
  <si>
    <t>najmanje 6 dužina vrata od svakog promjera</t>
  </si>
  <si>
    <t>u najmanje 8 dužina</t>
  </si>
  <si>
    <t>8.2.</t>
  </si>
  <si>
    <t>8.3.</t>
  </si>
  <si>
    <t>insert za osovinu u najmanje 3 veličine i 3 debljina</t>
  </si>
  <si>
    <t xml:space="preserve">TRUPOVI </t>
  </si>
  <si>
    <t>19.1.</t>
  </si>
  <si>
    <t>19.2.</t>
  </si>
  <si>
    <t>19.3.</t>
  </si>
  <si>
    <t xml:space="preserve">krom kobalt ili titanska legura </t>
  </si>
  <si>
    <t>HUMERALNI STEM</t>
  </si>
  <si>
    <t>humeralni stem jednodjelni ili modularni</t>
  </si>
  <si>
    <t xml:space="preserve">najmanje 4 promjera </t>
  </si>
  <si>
    <t>ADAPTER</t>
  </si>
  <si>
    <t>konusni adapter sa najmanje 3 dužine vrata</t>
  </si>
  <si>
    <t>HUMERALNA GLAVA ILI HUMERALNA KAPA</t>
  </si>
  <si>
    <t xml:space="preserve">humeralna glava ili kapa u najmanje 4 promjera </t>
  </si>
  <si>
    <t>u najmanje 5 promjera</t>
  </si>
  <si>
    <t>dodatna fiksacija s vijcima</t>
  </si>
  <si>
    <t>polietilenski acetabulum u najmanje 8 veličina za glavu dia. 28 i 32 mm</t>
  </si>
  <si>
    <t>MODULARNI STEM</t>
  </si>
  <si>
    <t>DISTALNI DIO: konični, cementirani, u najmanje 5 promjera</t>
  </si>
  <si>
    <t>PROXIMALNI DIO: njamanje 3 veličine, s otvorima za povezivanje rotatorne manžete</t>
  </si>
  <si>
    <t xml:space="preserve">u najmanje 8 promjera </t>
  </si>
  <si>
    <t>CEMENTNI GLENOID POLIETILENSKI ILI BESCEMENTNI TITANSKI</t>
  </si>
  <si>
    <t>u najmanje 3 veličine</t>
  </si>
  <si>
    <t>DISTALNI DIO: konični, BEZcementirani, u najmanje 5 promjera</t>
  </si>
  <si>
    <t>BEZCEMENTNI GLENOID TITANSKI, ANATOMSKI</t>
  </si>
  <si>
    <t>INSERT ZA BESCEMENTNI GLENOID</t>
  </si>
  <si>
    <t>materijal CoCr</t>
  </si>
  <si>
    <t>cementna</t>
  </si>
  <si>
    <t>u najmanje 6 veličina i 5 debljina</t>
  </si>
  <si>
    <t>FEMORALNA GLAVA</t>
  </si>
  <si>
    <t>materijal medicinski čelik</t>
  </si>
  <si>
    <t>u najmanje 10 promjera</t>
  </si>
  <si>
    <t>najmanje 6 dužina vrata</t>
  </si>
  <si>
    <t>promjer 28 mm</t>
  </si>
  <si>
    <t>BIARTIKULARNA GLAVA SA POLIETILENSKIM INSERTOM I OSIGURAČEM</t>
  </si>
  <si>
    <t>polietilenski uložak za glavicu dia.28 mm</t>
  </si>
  <si>
    <t>polietilenski antiluksacijski osigurač</t>
  </si>
  <si>
    <t>VRAT</t>
  </si>
  <si>
    <t>materijal: titanska legura</t>
  </si>
  <si>
    <t>standardna i lateralizirajuća varijanta</t>
  </si>
  <si>
    <t>vijak za fiksaciju</t>
  </si>
  <si>
    <t>konični; makro i mikro strukturirane površine</t>
  </si>
  <si>
    <t>u najmanje 10 promjera (najmanji od od 13 mm)</t>
  </si>
  <si>
    <t>u najmanje jednoj dužini do 100 mm</t>
  </si>
  <si>
    <t>titanska legura</t>
  </si>
  <si>
    <t>sferični vanjski oblik</t>
  </si>
  <si>
    <t>unutarnji promjer umetka 28, 32 i 36 mm</t>
  </si>
  <si>
    <t>najmanje 14 veličina u nizu</t>
  </si>
  <si>
    <t>najmanje 3 rupe za fiksaciju vijcima</t>
  </si>
  <si>
    <t>standardna i displastična varijanta umetka</t>
  </si>
  <si>
    <t>ACETABULARNA KAPA POVRŠINSKE STRUKTURE OD TRABEKULARNOG TITANIUMA ILI TANTALA, REVIZIJSKA</t>
  </si>
  <si>
    <t>najmanje 17 veličina u nizu</t>
  </si>
  <si>
    <t>najmanje 5 rupa za fiksaciju vijcima</t>
  </si>
  <si>
    <t>promjer 28, 32 i 36 mm</t>
  </si>
  <si>
    <t>najmanje 3 dužina vrata od svakog promjera</t>
  </si>
  <si>
    <t>INSERT</t>
  </si>
  <si>
    <t>unutarnji promjer umetka 28, 32, 36 mm</t>
  </si>
  <si>
    <t>unutarnji promjer 28, 32 i 36 mm</t>
  </si>
  <si>
    <t>standardna i protudirana varijanta umetka</t>
  </si>
  <si>
    <t>u 5 promjera od 50 do 66 mm</t>
  </si>
  <si>
    <t>umetak promjera 28, 32 i 36</t>
  </si>
  <si>
    <t>HEMISFERIČNI MODUL IZRAĐEN OD TRABEKULARNOG TITANA, KOD VELIKIH DESTRUKCIJA ACETABULUMA</t>
  </si>
  <si>
    <t xml:space="preserve">u najmanje 4 promjera </t>
  </si>
  <si>
    <t>mogućnost implantacije u 3 različite pozicije, neutralna, anteverzija, retroverzija</t>
  </si>
  <si>
    <t>Femoralna glava, materijal kobalt krom legura, 
promjer 28, 32, 36 mm , najmanje 4 veličine, konus 12/14</t>
  </si>
  <si>
    <t>Titanski vijak za acetabulum, vijak 6,5 mm , najmanje 7 veličina</t>
  </si>
  <si>
    <t>SPECIJALNE NOSIVE POVRŠINE</t>
  </si>
  <si>
    <t>Femoralna glava, materijal keramika, promjer 28, 32, 36 konus 12/14</t>
  </si>
  <si>
    <t>FEMORALNA KOMPONENTA STANDARDNA</t>
  </si>
  <si>
    <t>sa očuvanjem stražnjeg križnog ligamenta</t>
  </si>
  <si>
    <t xml:space="preserve">najmanje 10 veličina </t>
  </si>
  <si>
    <t xml:space="preserve">u najmanje 10 veličina </t>
  </si>
  <si>
    <t>za očuvanje stražnjeg križnog ligamenta</t>
  </si>
  <si>
    <t>u najmanje 5 veličina i 8 različitih debljina</t>
  </si>
  <si>
    <t>čitava od polietilena u najmanje 6 veličina</t>
  </si>
  <si>
    <t>Metakarpalna glava minimalno 4 različite dužine vrata proteze</t>
  </si>
  <si>
    <t>Nazubljeni vijak za radius dužine vijka od 32 do 80 mm</t>
  </si>
  <si>
    <t>Nazubljeni vijak za 3. metakarpalnu kost dimenzija S45, S50, S55, S60 i L65 mm</t>
  </si>
  <si>
    <t xml:space="preserve">Nazubljeni vijak za 3. metakarpalnu kost dimenzija L65, L70 i S70 mm </t>
  </si>
  <si>
    <t>17.1.</t>
  </si>
  <si>
    <t>17.2.</t>
  </si>
  <si>
    <t>7.1.</t>
  </si>
  <si>
    <t>7.2.</t>
  </si>
  <si>
    <t>9.2.</t>
  </si>
  <si>
    <t>9.3.</t>
  </si>
  <si>
    <t>9.4.</t>
  </si>
  <si>
    <t>9.5.</t>
  </si>
  <si>
    <t>9.6.</t>
  </si>
  <si>
    <t>9.7.</t>
  </si>
  <si>
    <t>11.2.</t>
  </si>
  <si>
    <t>11.3.</t>
  </si>
  <si>
    <t>spongiozni vijci za revizijske košare, najmanje 5 dužina, pojedinačno sterilno pakiranje</t>
  </si>
  <si>
    <t>27.1.</t>
  </si>
  <si>
    <t>27.2.</t>
  </si>
  <si>
    <t>27.3.</t>
  </si>
  <si>
    <t>27.4.</t>
  </si>
  <si>
    <t>cementi i bescementi trupovi u najmanje 3 dužine i 5 debljina</t>
  </si>
  <si>
    <t>29.1.</t>
  </si>
  <si>
    <t>29.2.</t>
  </si>
  <si>
    <t>30.1.</t>
  </si>
  <si>
    <t>30.2.</t>
  </si>
  <si>
    <t>30.3.</t>
  </si>
  <si>
    <t>31.1.</t>
  </si>
  <si>
    <t>31.2.</t>
  </si>
  <si>
    <t>31.3.</t>
  </si>
  <si>
    <t>34.1.</t>
  </si>
  <si>
    <t>34.2.</t>
  </si>
  <si>
    <t>34.3.</t>
  </si>
  <si>
    <t>34.4.</t>
  </si>
  <si>
    <t>35.1.</t>
  </si>
  <si>
    <t>35.2.</t>
  </si>
  <si>
    <t>35.3.</t>
  </si>
  <si>
    <t>35.4.</t>
  </si>
  <si>
    <t>35.5.</t>
  </si>
  <si>
    <t>36.1.</t>
  </si>
  <si>
    <t>36.2.</t>
  </si>
  <si>
    <t>37.1.</t>
  </si>
  <si>
    <t>37.2.</t>
  </si>
  <si>
    <t>37.3.</t>
  </si>
  <si>
    <t>37.4.</t>
  </si>
  <si>
    <t>39.1.</t>
  </si>
  <si>
    <t>39.1.1.</t>
  </si>
  <si>
    <t>39.1.2.</t>
  </si>
  <si>
    <t>39.1.3.</t>
  </si>
  <si>
    <t>39.2.</t>
  </si>
  <si>
    <t>39.2.1.</t>
  </si>
  <si>
    <t>39.2.2.</t>
  </si>
  <si>
    <t>39.2.3.</t>
  </si>
  <si>
    <t>39.2.4.</t>
  </si>
  <si>
    <t>39.2.5.</t>
  </si>
  <si>
    <t>39.2.6.</t>
  </si>
  <si>
    <t>39.2.7.</t>
  </si>
  <si>
    <t>11.4.</t>
  </si>
  <si>
    <t>16.1.</t>
  </si>
  <si>
    <t>17.3.</t>
  </si>
  <si>
    <t>22.1.</t>
  </si>
  <si>
    <t>24.1.</t>
  </si>
  <si>
    <t>24.2.</t>
  </si>
  <si>
    <t>24.3.</t>
  </si>
  <si>
    <t>24.4.</t>
  </si>
  <si>
    <t>25.3.</t>
  </si>
  <si>
    <t>25.4.</t>
  </si>
  <si>
    <t>26.1.</t>
  </si>
  <si>
    <t>26.2.</t>
  </si>
  <si>
    <t>26.3.</t>
  </si>
  <si>
    <t>26.4.</t>
  </si>
  <si>
    <t>28.1.</t>
  </si>
  <si>
    <t>28.2.</t>
  </si>
  <si>
    <t>28.3.</t>
  </si>
  <si>
    <t>28.4.</t>
  </si>
  <si>
    <t>28.5.</t>
  </si>
  <si>
    <t>28.6.</t>
  </si>
  <si>
    <t>28.7.</t>
  </si>
  <si>
    <t>28.8.</t>
  </si>
  <si>
    <t>28.8.1.</t>
  </si>
  <si>
    <t>28.8.2.</t>
  </si>
  <si>
    <t>28.8.3.</t>
  </si>
  <si>
    <t>Svrdlo za sidra iz stavke 1. (obvezno svrdlanje kroz vodilicu)</t>
  </si>
  <si>
    <t xml:space="preserve">Bioresorptivna sidra debljine 5,5 mm u koja stanu minimalno 4 konca br 2 </t>
  </si>
  <si>
    <t>Metalni interferentni vijak promjera od 7 do 9, dužine 25mm, navoj cijelom dužinom vijka</t>
  </si>
  <si>
    <t xml:space="preserve">Set za popravak distal bicepsa </t>
  </si>
  <si>
    <t>Set za trohleoplastiku sa svrdlom i vodilicom</t>
  </si>
  <si>
    <t>Sidro za šaku 2.5x8mm, PEEK</t>
  </si>
  <si>
    <t>Set za ugradnju sidra za šaku sa potrebnim instrumentima</t>
  </si>
  <si>
    <t>Mini sidra za šaku, min 2,4 x min 7,5/ max 8,5 mm</t>
  </si>
  <si>
    <t>Implantat za stabilizaciju subtalarnog zgloba, na mjestu tarzalnog kanala. Minimalno 6 veličina, pogodnih za pedijatrijske kao i pacijente starije životne dobi</t>
  </si>
  <si>
    <t>Sistem s vakumom za miješanje i iniciranje kostanog cementa, spremnik, lijevak, klip za miješanje sa filterom, cijeva za aplikaciju i ručni set za iniciranje, sterilno pakiranje.</t>
  </si>
  <si>
    <t>Titansko sidro samoborajuće, 5x15.5 mm, s dva konca #2, konci različitih boja radi lakšeg snalaženja kod čvoranja</t>
  </si>
  <si>
    <t>44.1.</t>
  </si>
  <si>
    <t>44.2.</t>
  </si>
  <si>
    <t>45.1.</t>
  </si>
  <si>
    <t>45.2.</t>
  </si>
  <si>
    <t>46.1.</t>
  </si>
  <si>
    <t>46.2.</t>
  </si>
  <si>
    <t>46.3.</t>
  </si>
  <si>
    <t>47.1.</t>
  </si>
  <si>
    <t>47.2.</t>
  </si>
  <si>
    <t>49.1.</t>
  </si>
  <si>
    <t>50.1.</t>
  </si>
  <si>
    <t>50.2.</t>
  </si>
  <si>
    <t>51.1.</t>
  </si>
  <si>
    <t>51.2.</t>
  </si>
  <si>
    <t>51.3.</t>
  </si>
  <si>
    <t>52.1.</t>
  </si>
  <si>
    <t>53.1.</t>
  </si>
  <si>
    <t>56.1.</t>
  </si>
  <si>
    <t>58.1.</t>
  </si>
  <si>
    <t>59.1.</t>
  </si>
  <si>
    <t>61.1.</t>
  </si>
  <si>
    <t>61.2.</t>
  </si>
  <si>
    <t>61.3.</t>
  </si>
  <si>
    <t>61.4.</t>
  </si>
  <si>
    <t>61.5.</t>
  </si>
  <si>
    <t>61.6.</t>
  </si>
  <si>
    <t>najmanje 4 dužine vrata od svakog promjera</t>
  </si>
  <si>
    <t>unutarnji promjer za glavice 28, 32, 36 mm</t>
  </si>
  <si>
    <t>promjeri 28, 32, 36 mm</t>
  </si>
  <si>
    <t>presjek: zvjezdoliki, oštrih krajeva ili jednakovrijedno</t>
  </si>
  <si>
    <t>keramika</t>
  </si>
  <si>
    <t>materijal polietilen visoke molekularne strukture</t>
  </si>
  <si>
    <t>mogućnost nadogradnje tibijalnog dijela endoproteze stemom</t>
  </si>
  <si>
    <t>materijal očvrsnuti polietilen</t>
  </si>
  <si>
    <t>mogućnost nadogradnje tibialnog dijela endoproteze stemom</t>
  </si>
  <si>
    <t>1.</t>
  </si>
  <si>
    <t>2.</t>
  </si>
  <si>
    <t>3.</t>
  </si>
  <si>
    <t>4.</t>
  </si>
  <si>
    <t>5.</t>
  </si>
  <si>
    <t>6.</t>
  </si>
  <si>
    <t>Ekstenzija za nadomještanje duljine resekcije femura u minimalno 4 različitih veličina, sa rotacijskim zupcima, povezivanje sa ili bez vijaka.</t>
  </si>
  <si>
    <t>Stemovi, CoCr ili legure titana, cementni,ravni ili zakrivljeni, u minimalno 4 različitih promjera i minimalno 3 različite duljine.</t>
  </si>
  <si>
    <t>Tibialni insert za mobilnu tibiu, minimalno 5 veličina, 1 debljina</t>
  </si>
  <si>
    <t>Femoralna glava dual mobility. Promjer glave odgovara unutrašnjim promjerima dual mobility inserta.</t>
  </si>
  <si>
    <t>Pločica sa cilindričnim izbočenjem, baza za prihvat glave humerusa, veličine od 39 do 53mm, obložena kalcij fosfatom (CaP) i TPS</t>
  </si>
  <si>
    <t>Glava proteze, 8 veličina od 39 do 53 mm</t>
  </si>
  <si>
    <t xml:space="preserve">Kavezni vijak, TSP obloga,4 veličine od 30 do 45 mm </t>
  </si>
  <si>
    <t>Osnovna ploča glenoida, 3 veličine, otvori za središnji vijak, periferne vijke, do 18° kutna varijacija, obložena kalcij fosfatom (CaP)</t>
  </si>
  <si>
    <t>Trup reverzne proteze, obložen kalcij fosfatom (CaP), intraoperativni izbor inklinacije 135 ili 155°, 7 raznih veličina trupa</t>
  </si>
  <si>
    <t>Odstojnik (spacer), titanski, 3 veličine (36,39 i 42mm) i 4 debljine (6, 9, 12 i 15mm)</t>
  </si>
  <si>
    <t>Polietielnska proteza glenoida sa kobilicom, 3 veličine</t>
  </si>
  <si>
    <t>Polietilenska proteza glenoida sa klinom, 3 veličine</t>
  </si>
  <si>
    <t>60.1.</t>
  </si>
  <si>
    <t>60.2.</t>
  </si>
  <si>
    <t>60.3.</t>
  </si>
  <si>
    <t>60.4.</t>
  </si>
  <si>
    <t>60.5.</t>
  </si>
  <si>
    <t>Sidro, neresorptivno , promjera do 1.4mm, izrađena od pletenog poliestera (sleev) # 5 i navedeno s jednim nisko profilnim koncem ne resorptivnim # 1 (od UHMWPE), s iglom # 5.</t>
  </si>
  <si>
    <t>Sidro, neresorptivno , promjera do 1,5 mm, izrađeno od pletenog poliestera (sleeve) # 6 i s navedenim low profile neresorbirajućim kirurškim # 2 koncem (od UHMWPE).</t>
  </si>
  <si>
    <t>Sidro, neresorptivno , promjera do 2.9mm, implantat izrađen od pletenog poliestera 2.0mm s dvostrukim punjenjem low profile neresorbirajućim kirurškim # 2 koncem (od UHMWPE).</t>
  </si>
  <si>
    <t>72.1.</t>
  </si>
  <si>
    <t>72.2.</t>
  </si>
  <si>
    <t>72.3.</t>
  </si>
  <si>
    <t>72.4.</t>
  </si>
  <si>
    <t>72.5.</t>
  </si>
  <si>
    <t>72.6.</t>
  </si>
  <si>
    <t>72.7.</t>
  </si>
  <si>
    <t>72.8.</t>
  </si>
  <si>
    <t>72.9.</t>
  </si>
  <si>
    <t>72.10.</t>
  </si>
  <si>
    <t>72.11.</t>
  </si>
  <si>
    <t>72.12.</t>
  </si>
  <si>
    <t>72.13.</t>
  </si>
  <si>
    <t>72.14.</t>
  </si>
  <si>
    <t>72.15.</t>
  </si>
  <si>
    <t>72.16.</t>
  </si>
  <si>
    <t>Uređaj za prikupljanje autolognog tkiva hrskavice i /ili kosti</t>
  </si>
  <si>
    <t>Igla za aplikaciju autolognog tkiva hrskavice i/ili kosti</t>
  </si>
  <si>
    <t>Sistem za pripremu autolognog aktivirajućeg seruma iz krvi ili iz plazme za korištenje u liječenju koštanih defekata</t>
  </si>
  <si>
    <t>Pločice u obliku osmice za premošćivanje privremene epifiziodeze 6 mm, titan</t>
  </si>
  <si>
    <t>Pločice u obliku osmice za premošćivanje privremene epifiziodeze 8 mm, titan</t>
  </si>
  <si>
    <t>Pločice u obliku osmice za premošćivanje privremene epifiziodeze 12 mm, titan</t>
  </si>
  <si>
    <t>Pločice u obliku osmice za premošćivanje privremene epifiziodeze 16 mm, titan</t>
  </si>
  <si>
    <t>Vijak za kosti kortikalni K 2,0, duž.6 mm, titan</t>
  </si>
  <si>
    <t>Vijak za kosti kortikalni K 2,0, duž.8 mm, titan</t>
  </si>
  <si>
    <t>Vijak za kosti kortikalni K 2,0, duž.10 mm, titan</t>
  </si>
  <si>
    <t>Vijak za kosti kortikalni HA 4,5/fi 1,6, samorezni, duž.16 mm, titan</t>
  </si>
  <si>
    <t>Vijak za kosti kortikalni HA 4,5/fi 1,6, samorezni, duž.24 mm, titan</t>
  </si>
  <si>
    <t>Vijak za kosti kortikalni HA 4,5/fi 1,6, samorezni, duž.32 mm, titan</t>
  </si>
  <si>
    <t>Vijak kanulirani 6,5mmx60mm, čelični, samonarezujuči u oba smjera</t>
  </si>
  <si>
    <t>Vijak kanulirani 6,5mmx65mm, čelični, samonarezujuči u oba smjera</t>
  </si>
  <si>
    <t>Vijak kanulirani 6,5mmx70mm, čelični, samonarezujuči u oba smjera</t>
  </si>
  <si>
    <t>Vijak kanulirani 6,5mmx75mm,čelični, samonarezujuči u oba smjera</t>
  </si>
  <si>
    <t>Vijak kanulirani 6,5mmx80mm, čelični, samonarezujuči u oba smjera</t>
  </si>
  <si>
    <t>Vijak kanulirani 6,5mmx85mm, čelični, samonarezujuči u oba smjera</t>
  </si>
  <si>
    <t>Vijak kanulirani 6,5mmx90mm, čelični, samonarezujuči u oba smjera</t>
  </si>
  <si>
    <t>Vijak kanulirani 6,5mmx95mm, čelični, samonarezujuči u oba smjera</t>
  </si>
  <si>
    <t>Vijak kanulirani 6,5mmx100mm, čelični, samonarezujuči u oba smjera</t>
  </si>
  <si>
    <t>Vijak kanulirani 6,5mmx105mm, čelični, samonarezujuči u oba smjera</t>
  </si>
  <si>
    <t>Vijak kanulirani 6,5mmx110mm, čelični, samonarezujuči u oba smjera</t>
  </si>
  <si>
    <t>Bioresorptivna mikro sidra debljine 2,2 mm u koja stanu minimalno 2 konca br 2 i dvije igle, te dvije K žice</t>
  </si>
  <si>
    <t>Žica, vodilica za bušenje, kalibrirana, Ø 2,4 mm promijer tijela, Ø 4 mm promjer zašiljenog vrha, zatvorena ušica na distalnom kraju</t>
  </si>
  <si>
    <t>Sidro bez navedenih konaca dimenzija 4.75 x 19.1mm iz beta tri kalcij fosfata i PLL kiseline. Navoj cijelom duljinom implantata</t>
  </si>
  <si>
    <t>Sidro bez navedenih konaca dimenzija 3.5 x 15.8mm iz beta tri kalcij fosfata i PLL kiseline. Navoj cijelom duljinom implantata</t>
  </si>
  <si>
    <t>Titanski implantat 3.5 mm x13 mm, naveden konac za provlačenje #5, omča od polietilena sa patentiranim zaključavanjem u 4 točke i prilagodljive duljine, namijenjen za tibijalnu i femoralnu fiksaciju ST/G transplantata</t>
  </si>
  <si>
    <t>Titanski gumb sa samozakljućavajučim patentom podoban za primarnu ili revizijsku fiksaciju ST/G transplatata te kod oštećenja kortikalnog zida.</t>
  </si>
  <si>
    <t>Titanski gumb, 20mm x 5mm, upotreba pri probijanju tunela, oštećenja kortikalnog zida, revizije i cjelovite tuneli pri rekonstrukciji križnih ligamenata</t>
  </si>
  <si>
    <t>Titanski gumb, okrugli, promjera 11, 14, 20mm, konkavno ispupčenje dimenzija 4, 7 i 9mm, služi za fiksaciju pri rekonstrukciji križnih ligamenata</t>
  </si>
  <si>
    <t>Konac napravljen od UHMWPE materijala koji je na jednom kraju zatvorena omča radi lakšeg vezivanja čvora, veličina #0</t>
  </si>
  <si>
    <t>Konac napravljen od UHMWPE materijala kojem je na jednom kraju ušivena traka a na drugom kraju ravna igla za prošivavanje oštećenih tetiva</t>
  </si>
  <si>
    <t xml:space="preserve">Konac napravljen od UHMWPE materijala koji daje izrazitu snagu a mekan na dodir, oblik trake širine 1.3 mm, </t>
  </si>
  <si>
    <t>Vijak, resorptivni osteokonduktivni interferentni iz Biphasic kalcij fosfata i PLDL kiseline, u odgovarajućoj košuljici, za femoralnu fiksaciju BTB transplantata, dimenzija Ø 6 dužine 23 mm</t>
  </si>
  <si>
    <t>Vijak, resorptivni osteokonduktivni interferentni iz Biphasic kalcij fosfata i PLDL kiseline, u odgovarajućoj košuljici, za femoralnu fiksaciju BTB transplantata, dimenzija Ø 7 dužine 23 mm</t>
  </si>
  <si>
    <t>Vijak, resorptivni osteokonduktivni interferentni iz Biphasic kalcij fosfata i PLDL kiseline, u odgovarajućoj košuljici, za femoralnu fiksaciju BTB transplantata, dimenzija Ø 8 dužine 23 mm</t>
  </si>
  <si>
    <t>Vijak, resorptivni osteokonduktivni interferentni iz Biphasic kalcij fosfata i PLDL kiseline, u odgovarajućoj košuljici, za femoralnu fiksaciju BTB transplantata, dimenzija Ø 9 dužine 23 mm</t>
  </si>
  <si>
    <t>Vijak, resorptivni osteokonduktivni interferentni iz Biphasic kalcij fosfata i PLDL kiseline, u odgovarajućoj košuljici, za femoralnu fiksaciju BTB transplantata, dimenzija Ø 10 dužine 23 mm</t>
  </si>
  <si>
    <t>Vijak, resorptivno/osteokonduktivni interferentni iz Biphasic calcium phosphata i PLDLA kiseline, navoj cijelom dužinom vijka, delta oblik, dimenzija Ø 8 dužine 28 mm</t>
  </si>
  <si>
    <t>Vijak, resorptivno/osteokonduktivni interferentni iz Biphasic calcium phosphata i PLDLA kiseline, navoj cijelom dužinom vijka, delta oblik, dimenzija Ø 9 dužine 28 mm</t>
  </si>
  <si>
    <t>Vijak, resorptivno/osteokonduktivni interferentni iz Biphasic calcium phosphata i PLDLA kiseline, navoj cijelom dužinom vijka, delta oblik, dimenzija Ø 10 dužine 28 mm</t>
  </si>
  <si>
    <t>Vijak, resorptivno/osteokonduktivni interferentni iz Biphasic calcium phosphata i PLDLA kiseline, navoj cijelom dužinom vijka, delta oblik, dimenzija Ø 11 dužine 28 mm</t>
  </si>
  <si>
    <t>Mikro instrument, 15cm dugačak, kanuliran, ergonomska plastična ručka na tijelu od čelika, prihvaća nitinolnu omču ili konac, raznih kuteva zakrivljenosti,sterilno pakiran</t>
  </si>
  <si>
    <t>Kanila od fleksibilnog silikona, niskoprofilna, pakirana sterilno. Kanila ima dvostruku branu kao zaštitu od curenja uz radni instrument. Dimenzije 6, 8 i 10 mm promjera te 2, 3, 4 i 5 cm duljine</t>
  </si>
  <si>
    <t>Deproteinizirani ksenologni koštani transplantati (klinovi) 7x30mm</t>
  </si>
  <si>
    <t>Deproteinizirani ksenologni koštani transplantati (klinovi) 10x30mm</t>
  </si>
  <si>
    <t>Deproteinizirani ksenologni koštani transplantati (klinovi) 12x35mm</t>
  </si>
  <si>
    <t>Deproteinizirani ksenologni koštani transplantati (klinovi) 15x35mm</t>
  </si>
  <si>
    <t>Deproteinizirani ksenologni koštani transplantati (blokovi) 5x10x10mm</t>
  </si>
  <si>
    <t>Deproteinizirani ksenologni koštani transplantati (blokovi) 10x10x20mm</t>
  </si>
  <si>
    <t>Koštani vosak</t>
  </si>
  <si>
    <t>Polietilenski konac UHMWPE #2, na zakrivljenoj igli, vlačna čvrstoća minimalno 68 lbs.</t>
  </si>
  <si>
    <t>Polietilenski konac sa zatvorenom omčom, UHMWPE #2, na ravnoj igli, vlačna čvrstoća minimalno 68 lbs.</t>
  </si>
  <si>
    <t>Meko končano sidro, dijametar 1.5 mm, neresorptivno, namjenjeno za rekonstrukciju muskulature, sa jednim navedenim #2 koncem od UHMWPE, na insertu.</t>
  </si>
  <si>
    <t>Meko končano sidro, dijametar 2.9 mm, neresorptivno, namjenjeno za rekonstrukciju muskulature, sa dva navedena #2 konca od UHMWPE, na insertu.</t>
  </si>
  <si>
    <t>Proksimalni vrat</t>
  </si>
  <si>
    <t>Proksimalni adapeter</t>
  </si>
  <si>
    <t>Vijak za zaključavanje</t>
  </si>
  <si>
    <t>Revizijski acetabulum</t>
  </si>
  <si>
    <t>Augmenti za nadogradnju acetabuluma</t>
  </si>
  <si>
    <t>Cementni spejser</t>
  </si>
  <si>
    <t>2.5mm pločica za skraćivanje ulne, zaključavajuća, materijal titan</t>
  </si>
  <si>
    <t>Privremeni pritezni vijak za pločicu za skraćivanje ulne</t>
  </si>
  <si>
    <t>2.5mm pločica za privremenu fiksaciju ručnog zgloba po principu unutarnjeg fiksatora, dostupna u ravnoj i zakrivljenoj varijanti, materijal titan</t>
  </si>
  <si>
    <t>2.5mm pločica za artrodezu ručnog zgloba s dorzalne strane, dostupna u ravnoj i savijenoj varijanti, materijal titan</t>
  </si>
  <si>
    <t>Vijak titanski za artroerezu, insercija u središte tarzalnog kanala što je karakteristika implantata druge generacije, predviđen za doživotnu implantaciju, veličine 5/6/7/8/9/10mm</t>
  </si>
  <si>
    <t>1.2/1.5mm pločica za šaku, ravna, 4 rupe, titan</t>
  </si>
  <si>
    <t>1.2/1.5mm pločica za šaku, ravna, 6 rupa, titan</t>
  </si>
  <si>
    <t>1.2/1.5mm pločica, oblik slova T, 2+5 rupa, titan</t>
  </si>
  <si>
    <t>1.2/1.5mm pločica mrežasta, 4 rupe (2x2), titan</t>
  </si>
  <si>
    <t>1.2/1.5mm pločica mrežasta, 6 rupa (3x2), titan</t>
  </si>
  <si>
    <t>1.2/1.5mm pločica trapezoidna, 8 rupa (4x2), titan</t>
  </si>
  <si>
    <t>1.2/1.5mm pločica, oblik slova T, 3+8 rupa, titan</t>
  </si>
  <si>
    <t>1.2/1.5mm pločica, oblik slova T, 4+8 rupa, titan</t>
  </si>
  <si>
    <t>1.2/1.5mm zaključavajuća pločica za skafoid, titan</t>
  </si>
  <si>
    <t>2.0 zaključavajuća pločica za fiksaciju koronoida, lijeva/desna, titan</t>
  </si>
  <si>
    <t>2.0/2.3 zaključavajuća pločica za fuziju karpalnih kostiju, titan</t>
  </si>
  <si>
    <t>2.0/2.3 pločica ravna, 16 rupa, titan</t>
  </si>
  <si>
    <t>2.0/2.3 pločica trapezoidna, 3x2 rupe, titan</t>
  </si>
  <si>
    <t>2.0/2.3 pločica trapezoidna, 6x2 rupe, titan</t>
  </si>
  <si>
    <t>2.0/2.3 zaključavajuća trapezoidna ploča, 3x2 rupe, debljina ploče do 1mm, titan</t>
  </si>
  <si>
    <t>2.0/2.3 zaključavajuća trapezoidna ploča, 4x2 rupe, debljina ploče do 1mm, titan</t>
  </si>
  <si>
    <t>2.0/2.3 zaključavajuća trapezoidna ploča, 6x2 rupe, titan</t>
  </si>
  <si>
    <t>2.0/2.3 metakarpalna ploča ravna, 4/5/6 rupa, titan</t>
  </si>
  <si>
    <t>2.0/2.3 zaključavajuća ploča ravna, 4/6 rupa, titan</t>
  </si>
  <si>
    <t>2.0/2.3 zaključavajuća ploča ravna, 8 rupa, titan</t>
  </si>
  <si>
    <t>2.0/2.3 zaključavajuća T ploča, 2+4 rupe, debljina ploče do 1mm, titan</t>
  </si>
  <si>
    <t>2.0/2.3 zaključavajuća T ploča, 3+4 rupe, debljina ploče do 1mm, titan</t>
  </si>
  <si>
    <t>2.0/2.3 zaključavajuća T ploča, 3+5 rupa, titan</t>
  </si>
  <si>
    <t>2.0/2.3 zaključavajuća T ploča, 3+7 rupa, titan</t>
  </si>
  <si>
    <t>2.0/2.3 zaključavajuća rotacijska ploča, 6 rupa, titan</t>
  </si>
  <si>
    <t>Tibijalni umetak</t>
  </si>
  <si>
    <t>Patela</t>
  </si>
  <si>
    <t xml:space="preserve">Standardni trup </t>
  </si>
  <si>
    <t>Lateralizirani trup</t>
  </si>
  <si>
    <t>Trup produženi</t>
  </si>
  <si>
    <t xml:space="preserve">Acetabulum bescementni </t>
  </si>
  <si>
    <t>Acetabularni umetak polietilenski crosslinked</t>
  </si>
  <si>
    <t>Acetabularni umetak polietilenski</t>
  </si>
  <si>
    <t>Keramički umetak</t>
  </si>
  <si>
    <t xml:space="preserve">Glava </t>
  </si>
  <si>
    <t>Vijak za fiksaciju</t>
  </si>
  <si>
    <t>Cementni kuk</t>
  </si>
  <si>
    <t>unutarnji promjer 28mm, 32mm, 36mm, materijal: očvršćeni polietilen sa žicom za rendgenski marker koji pruža korisne postoperativne informacije o inklinaciji čašice, anteverziji i retroverziji</t>
  </si>
  <si>
    <t>Cementni trup</t>
  </si>
  <si>
    <t>stem ravnog dizajna i zvjezdolikog presjeka, tipa Wagner u dva dijela</t>
  </si>
  <si>
    <t>uzdužna rebra za kortikalnu fiksaciju</t>
  </si>
  <si>
    <t>minimalno dvije dužine od min. 140mm do min.200mm dužine</t>
  </si>
  <si>
    <t>proksimalni vrat za spajanje na stem</t>
  </si>
  <si>
    <t>vrat u minimalno 4 visine do min 100 ili 105 mm visine</t>
  </si>
  <si>
    <t>Glava femoralna, metalna</t>
  </si>
  <si>
    <t>minimlano 3 veličine, dia.28 i 32</t>
  </si>
  <si>
    <t>INTRAOPERATIVNA MOGUĆNOST KONVERZIJE PARCIJALNE U INVERZNU PROTEZU RAMENA</t>
  </si>
  <si>
    <t>STEMOVI MODULARNI, IZ 2 DIJELA, UNIVERZALAN ZA PARCIJALNU I INVERZNU PROTEZU</t>
  </si>
  <si>
    <t>TRUP DIJAFIZE NADLAKTIČNE KOSTI: BESCEMENTNI, NAJMANJE 8 PROMJERA, MIN. 80MM DUŽINE</t>
  </si>
  <si>
    <t>TRUP DIJAFIZE NADLAKTIČNE KOSTI:: CEMENTNI, NAJMANJE 4 PROMJERA, MIN. 80 MM DUŽINE</t>
  </si>
  <si>
    <t>LINER ZA INVERZNO PROKSIMALNO EPIFIZIJALNO TIJELO OD METALA I/ILI POLIETILENA od 0, +3MM i +6MM</t>
  </si>
  <si>
    <t>HUMERALNA GLAVA, METALNA U MIN.8 VELIČINA</t>
  </si>
  <si>
    <t>LINER ZA GLENOID OD POLIETILENA ILI CEMENTNI GLENOID</t>
  </si>
  <si>
    <t>BEZTRUPNA JEZGRA, MATERIJAL TITAN, U 8 VELIČINA, MATERIJAL TITAN</t>
  </si>
  <si>
    <t>ADAPTER ZA BEZTRUPTU JEZGRU I HUMERALNU GLAVU, CENTRIČNI I EKSCENTRIČNI</t>
  </si>
  <si>
    <t>73.1</t>
  </si>
  <si>
    <t>73.2</t>
  </si>
  <si>
    <t>73.3</t>
  </si>
  <si>
    <t>73.4</t>
  </si>
  <si>
    <t>73.5</t>
  </si>
  <si>
    <t>73.6</t>
  </si>
  <si>
    <t>74.1</t>
  </si>
  <si>
    <t>74.2</t>
  </si>
  <si>
    <t>74.3</t>
  </si>
  <si>
    <t>74.4</t>
  </si>
  <si>
    <t>74.5</t>
  </si>
  <si>
    <t>74.6</t>
  </si>
  <si>
    <t>74.7</t>
  </si>
  <si>
    <t>74.8</t>
  </si>
  <si>
    <t>74.9</t>
  </si>
  <si>
    <t>74.10</t>
  </si>
  <si>
    <t>75.1</t>
  </si>
  <si>
    <t>75.2</t>
  </si>
  <si>
    <t>75.3</t>
  </si>
  <si>
    <t>75.4</t>
  </si>
  <si>
    <t>75.5</t>
  </si>
  <si>
    <t>75.6</t>
  </si>
  <si>
    <t>75.7</t>
  </si>
  <si>
    <t>75.8</t>
  </si>
  <si>
    <t>75.9</t>
  </si>
  <si>
    <t>75.10</t>
  </si>
  <si>
    <t>75.11</t>
  </si>
  <si>
    <t>76.1</t>
  </si>
  <si>
    <t>77.1</t>
  </si>
  <si>
    <t>77.2</t>
  </si>
  <si>
    <t>78.1</t>
  </si>
  <si>
    <t>78.2</t>
  </si>
  <si>
    <t>78.3</t>
  </si>
  <si>
    <t>78.4</t>
  </si>
  <si>
    <t>78.5</t>
  </si>
  <si>
    <t>78.6</t>
  </si>
  <si>
    <t>78.7</t>
  </si>
  <si>
    <t>78.8</t>
  </si>
  <si>
    <t>78.9</t>
  </si>
  <si>
    <t>78.10</t>
  </si>
  <si>
    <t>78.11</t>
  </si>
  <si>
    <t>78.12</t>
  </si>
  <si>
    <t>78.13</t>
  </si>
  <si>
    <t>78.14</t>
  </si>
  <si>
    <t>78.15</t>
  </si>
  <si>
    <t>78.17</t>
  </si>
  <si>
    <t>78.18</t>
  </si>
  <si>
    <t>78.19</t>
  </si>
  <si>
    <t>78.20</t>
  </si>
  <si>
    <t>78.21</t>
  </si>
  <si>
    <t>78.22</t>
  </si>
  <si>
    <t>78.23</t>
  </si>
  <si>
    <t>78.24</t>
  </si>
  <si>
    <t>78.25</t>
  </si>
  <si>
    <t>78.26</t>
  </si>
  <si>
    <t>78.27</t>
  </si>
  <si>
    <t>78.28</t>
  </si>
  <si>
    <t>78.29</t>
  </si>
  <si>
    <t>78.30</t>
  </si>
  <si>
    <t>79.1</t>
  </si>
  <si>
    <t>79.2</t>
  </si>
  <si>
    <t>79.3</t>
  </si>
  <si>
    <t>79.4</t>
  </si>
  <si>
    <t>79.5</t>
  </si>
  <si>
    <t>79.6</t>
  </si>
  <si>
    <t>79.7</t>
  </si>
  <si>
    <t>79.8</t>
  </si>
  <si>
    <t>79.9</t>
  </si>
  <si>
    <t>79.10</t>
  </si>
  <si>
    <t>79.11</t>
  </si>
  <si>
    <t>80.1</t>
  </si>
  <si>
    <t>81.1</t>
  </si>
  <si>
    <t>81.2</t>
  </si>
  <si>
    <t>81.3</t>
  </si>
  <si>
    <t>81.4</t>
  </si>
  <si>
    <t>81.5</t>
  </si>
  <si>
    <t>81.6</t>
  </si>
  <si>
    <t>81.7</t>
  </si>
  <si>
    <t>81.8</t>
  </si>
  <si>
    <t>81.9</t>
  </si>
  <si>
    <t>81.10</t>
  </si>
  <si>
    <t>81.11</t>
  </si>
  <si>
    <t>82.1</t>
  </si>
  <si>
    <t>82.2</t>
  </si>
  <si>
    <t>82.3</t>
  </si>
  <si>
    <t>82.4</t>
  </si>
  <si>
    <t>82.5</t>
  </si>
  <si>
    <t>82.6</t>
  </si>
  <si>
    <t>titanska legura, Wagner tip trupa, najmanje 6 dužina do 330mm ili više</t>
  </si>
  <si>
    <t>materijal CoCr, anatomskog dizajna/ zakrivljen, minimalno 4 veličine, minimalno 3 debljine</t>
  </si>
  <si>
    <t>konus 12/14, u najmanje 2 veličine, s rupama za dodatnu fiksaciju, minimalno 2 opcije offseta, minimalno 135° rotacije</t>
  </si>
  <si>
    <t>materijal CoCr, za ekspanziju intraoperativno, u najmanje 2 veličine</t>
  </si>
  <si>
    <t>materijal trabekularnog metala, mogućnost dodatne fiksacije vijcima, mogućnost zatvaranja rupa na acetabulumu titanskim čepovima</t>
  </si>
  <si>
    <t>materijal trabekularne strukture, mogućnost fiksacije vijcima pod varijabilnim kutom, mogućnost fiksacije bescementno, cementno i hibridne opcije, minimalno 8 veličina i 4 debljine</t>
  </si>
  <si>
    <t>83.1.</t>
  </si>
  <si>
    <t>83.2</t>
  </si>
  <si>
    <t>83.3</t>
  </si>
  <si>
    <t>83.4</t>
  </si>
  <si>
    <t>83.5</t>
  </si>
  <si>
    <t>83.6</t>
  </si>
  <si>
    <t>83.7</t>
  </si>
  <si>
    <t>83.8</t>
  </si>
  <si>
    <t>84.1</t>
  </si>
  <si>
    <t>84.2</t>
  </si>
  <si>
    <t>84.3</t>
  </si>
  <si>
    <t>84.4</t>
  </si>
  <si>
    <t>84.5</t>
  </si>
  <si>
    <t>84.6</t>
  </si>
  <si>
    <t>84.7</t>
  </si>
  <si>
    <t>84.8</t>
  </si>
  <si>
    <t>84.9</t>
  </si>
  <si>
    <t>84.10</t>
  </si>
  <si>
    <t>84.11</t>
  </si>
  <si>
    <t>84.12</t>
  </si>
  <si>
    <t>84.13</t>
  </si>
  <si>
    <t>84.14</t>
  </si>
  <si>
    <t>84.15</t>
  </si>
  <si>
    <t>84.16</t>
  </si>
  <si>
    <t>84.17</t>
  </si>
  <si>
    <t>84.18</t>
  </si>
  <si>
    <t>84.19</t>
  </si>
  <si>
    <t>84.20</t>
  </si>
  <si>
    <t>84.21</t>
  </si>
  <si>
    <t>84.22</t>
  </si>
  <si>
    <t>84.23</t>
  </si>
  <si>
    <t>84.24</t>
  </si>
  <si>
    <t>84.25</t>
  </si>
  <si>
    <t>84.26</t>
  </si>
  <si>
    <t>84.27</t>
  </si>
  <si>
    <t>84.28</t>
  </si>
  <si>
    <t>84.29</t>
  </si>
  <si>
    <t>84.30</t>
  </si>
  <si>
    <t>84.31</t>
  </si>
  <si>
    <t>84.32</t>
  </si>
  <si>
    <t>84.33</t>
  </si>
  <si>
    <t>84.34</t>
  </si>
  <si>
    <t>84.35</t>
  </si>
  <si>
    <t>84.36</t>
  </si>
  <si>
    <t>84.37</t>
  </si>
  <si>
    <t>84.38</t>
  </si>
  <si>
    <t>84.39</t>
  </si>
  <si>
    <t>84.40</t>
  </si>
  <si>
    <t>84.41</t>
  </si>
  <si>
    <t>84.42</t>
  </si>
  <si>
    <t>84.43</t>
  </si>
  <si>
    <t>84.44</t>
  </si>
  <si>
    <t>84.45</t>
  </si>
  <si>
    <t>84.46</t>
  </si>
  <si>
    <t>84.47</t>
  </si>
  <si>
    <t>84.48</t>
  </si>
  <si>
    <t>84.49</t>
  </si>
  <si>
    <t>84.50</t>
  </si>
  <si>
    <t>84.51</t>
  </si>
  <si>
    <t>84.52</t>
  </si>
  <si>
    <t>materijal CoCr, u najmanje 8 veličina, posebno za lijevo i desno koljeno, mobilna opcija cementna i bescementna</t>
  </si>
  <si>
    <t>u dva dizajna za s očuvanje i žrtvovanjem stražnje ukrižene sveze, UHMWPE, u najmanje 5 veličina i 6 debljina</t>
  </si>
  <si>
    <t>cijela od polietilena, ovalnog oblika, najmanje 4 veličine</t>
  </si>
  <si>
    <t>85.1</t>
  </si>
  <si>
    <t>85.2</t>
  </si>
  <si>
    <t>85.3</t>
  </si>
  <si>
    <t>85.4</t>
  </si>
  <si>
    <t>85.5</t>
  </si>
  <si>
    <t>85.6</t>
  </si>
  <si>
    <t>85.7</t>
  </si>
  <si>
    <t>materijal čelik, visoko polirana površina, konus 12/14, najmanje 11 veličina</t>
  </si>
  <si>
    <t>materijal trabekularnog metala, mogućnost dodatne fiksacije vijcima, u najmanje 16 veličina od 42mm do 80mm, mogućnost zatvaranja rupa na acetabulumu titanskim čepovima</t>
  </si>
  <si>
    <t>materijal keramika, unutarnji promjer 28mm, 32mm i 36mm</t>
  </si>
  <si>
    <t>materijal čelik ili metal, promjer 28mm, 32mm i 36mm</t>
  </si>
  <si>
    <t>materijal titan, dijametar 6.5mm</t>
  </si>
  <si>
    <t>86.1</t>
  </si>
  <si>
    <t>86.2</t>
  </si>
  <si>
    <t>86.3</t>
  </si>
  <si>
    <t>86.4</t>
  </si>
  <si>
    <t>86.5</t>
  </si>
  <si>
    <t>86.6</t>
  </si>
  <si>
    <t>86.7</t>
  </si>
  <si>
    <t>86.8</t>
  </si>
  <si>
    <t>86.9</t>
  </si>
  <si>
    <t>86.10</t>
  </si>
  <si>
    <t>86.11</t>
  </si>
  <si>
    <t>86.12</t>
  </si>
  <si>
    <t>86.13</t>
  </si>
  <si>
    <t>materijal čelik, visoko polirana površina , konus 12/14, najmanje 8 veličina</t>
  </si>
  <si>
    <t>88.1</t>
  </si>
  <si>
    <t>88.2</t>
  </si>
  <si>
    <t>88.3</t>
  </si>
  <si>
    <t>88.4</t>
  </si>
  <si>
    <t>88.5</t>
  </si>
  <si>
    <t>88.6</t>
  </si>
  <si>
    <t>88.7</t>
  </si>
  <si>
    <t>88.8</t>
  </si>
  <si>
    <t>88.9</t>
  </si>
  <si>
    <t>88.10</t>
  </si>
  <si>
    <t>88.11</t>
  </si>
  <si>
    <t>88.12</t>
  </si>
  <si>
    <t>88.13</t>
  </si>
  <si>
    <t>POLIAKSIALNI SISTEM ZA TRANSPEDIKULARNU FIKSACIJU KRALJEŽNICE, STRAŽNJI PRISTUP:</t>
  </si>
  <si>
    <t>VIJAK DIA.4,5 mm L.25 sa maticom</t>
  </si>
  <si>
    <t>VIJAK DIA.4,5 mm L.30 sa maticom</t>
  </si>
  <si>
    <t>VIJAK DIA.4,5 mm L.35 sa maticom</t>
  </si>
  <si>
    <t>VIJAK DIA.4,5 mm L.40 sa maticom</t>
  </si>
  <si>
    <t>VIJAK DIA.5,5 mm L.30 sa maticom</t>
  </si>
  <si>
    <t>VIJAK DIA.5,5 mm L.35 sa maticom</t>
  </si>
  <si>
    <t>VIJAK DIA.5,5 mm L.40 sa maticom</t>
  </si>
  <si>
    <t>VIJAK DIA.6,5 mm L.35 sa maticom</t>
  </si>
  <si>
    <t>VIJAK DIA.6,5 mm L.40 sa maticom</t>
  </si>
  <si>
    <t>VIJAK DIA.6,5 mm L.45 sa maticom</t>
  </si>
  <si>
    <t>VIJAK DIA.6,5 mm L.50 sa maticom</t>
  </si>
  <si>
    <t>VIJAK DIA.6,5 mm L.55 sa maticom</t>
  </si>
  <si>
    <t>VIJAK DIA.7,5 mm L.35 sa maticom</t>
  </si>
  <si>
    <t>VIJAK DIA.7,5 mm L.40 sa maticom</t>
  </si>
  <si>
    <t>VIJAK DIA.7,5 mm L.45 sa maticom</t>
  </si>
  <si>
    <t>VIJAK DIA.7,5 mm L.50 sa maticom</t>
  </si>
  <si>
    <t>VIJAK DIA.7,5 mm L.55 sa maticom</t>
  </si>
  <si>
    <t>MONOAKSIJALNI PEDIKULARNI VIJCI MATERIJAL TITAN:</t>
  </si>
  <si>
    <t>POLIAKSIJALNI PEDIKULARNI VIJCI ZA SPONDILOLISTEZU – TITAN :</t>
  </si>
  <si>
    <t>VIJAK DIA.5,5 mm L.45 sa maticom</t>
  </si>
  <si>
    <t>ŠIPKA dia.5 mm, L.45,5 mm</t>
  </si>
  <si>
    <t>ŠIPKA dia.5 mm, L.55,5 mm</t>
  </si>
  <si>
    <t>ŠIPKA dia.5 mm, L.65 mm</t>
  </si>
  <si>
    <t>ŠIPKA dia.5 mm, L.75 mm</t>
  </si>
  <si>
    <t>ŠIPKA dia.5 mm, L.90 mm</t>
  </si>
  <si>
    <t>ŠIPKA dia.5 mm, L.105 mm</t>
  </si>
  <si>
    <t>ŠIPKA dia.5 mm, L.125 mm</t>
  </si>
  <si>
    <t>ŠIPKA dia.5 mm, L.154 mm</t>
  </si>
  <si>
    <t>ŠIPKA dia.5 mm, L.180 mm</t>
  </si>
  <si>
    <t>ŠIPKA dia.5 mm, L.200 mm</t>
  </si>
  <si>
    <t>ŠIPKA dia.5 mm, L.220 mm</t>
  </si>
  <si>
    <t>ŠIPKA dia.5 mm, L.250 mm</t>
  </si>
  <si>
    <t>ŠIPKA dia.5 mm, L.270 mm</t>
  </si>
  <si>
    <t>ŠIPKA dia.5 mm, L.290 mm</t>
  </si>
  <si>
    <t>ŠIPKA dia.5 mm, L.300 mm</t>
  </si>
  <si>
    <t>ŠIPKA dia.5 mm, L.320 mm</t>
  </si>
  <si>
    <t>ŠIPKA dia.5 mm, L.400 mm</t>
  </si>
  <si>
    <t>ŠIPKA dia.5 mm, L.450 mm</t>
  </si>
  <si>
    <t>ŠIPKA dia.6 mm, L.45,5 mm</t>
  </si>
  <si>
    <t>ŠIPKA dia.6 mm, L.65 mm</t>
  </si>
  <si>
    <t>ŠIPKA dia.6 mm, L.75 mm</t>
  </si>
  <si>
    <t>ŠIPKA dia.6 mm, L.90 mm</t>
  </si>
  <si>
    <t>ŠIPKA dia.6 mm, L.105 mm</t>
  </si>
  <si>
    <t>ŠIPKA dia.6 mm, L.125 mm</t>
  </si>
  <si>
    <t>ŠIPKA dia.6 mm, L.154 mm</t>
  </si>
  <si>
    <t>ŠIPKA dia.6 mm, L.180 mm</t>
  </si>
  <si>
    <t>ŠIPKA dia.6 mm, L.200 mm</t>
  </si>
  <si>
    <t>ŠIPKA dia.6 mm, L.220 mm</t>
  </si>
  <si>
    <t>ŠIPKA dia.6 mm, L.250 mm</t>
  </si>
  <si>
    <t>ŠIPKA dia.6 mm, L.270 mm</t>
  </si>
  <si>
    <t>ŠIPKA dia.6 mm, L.290 mm</t>
  </si>
  <si>
    <t>ŠIPKA dia.6 mm, L.300 mm</t>
  </si>
  <si>
    <t>ŠIPKA dia.6 mm, L.320 mm</t>
  </si>
  <si>
    <t>ŠIPKA dia.6 mm, L.350 mm</t>
  </si>
  <si>
    <t>ŠIPKA dia.6 mm, L.375 mm</t>
  </si>
  <si>
    <t>ŠIPKA dia.6 mm, L.400 mm</t>
  </si>
  <si>
    <t>ŠIPKA dia.6 mm, L.450 mm</t>
  </si>
  <si>
    <t xml:space="preserve">TORAKO – LAMINARNA KUKICA </t>
  </si>
  <si>
    <t xml:space="preserve">LUMBALNO LAMINARNA KUKICA </t>
  </si>
  <si>
    <t>POLIAKSIJALNI VIJAK DIA. 3,5 MM SA USADNOM MATICOM, MATERIJAL TITAN:</t>
  </si>
  <si>
    <t xml:space="preserve">VIJAK dia. 3,5 mm L.10 </t>
  </si>
  <si>
    <t xml:space="preserve">VIJAK dia. 3,5 mm L.12 </t>
  </si>
  <si>
    <t xml:space="preserve">VIJAK dia. 3,5 mm L.14 </t>
  </si>
  <si>
    <t xml:space="preserve">VIJAK dia. 3,5 mm L.16 </t>
  </si>
  <si>
    <t xml:space="preserve">VIJAK dia. 3,5 mm L.18 </t>
  </si>
  <si>
    <t xml:space="preserve">VIJAK dia. 3,5 mm L.20 </t>
  </si>
  <si>
    <t xml:space="preserve">VIJAK dia. 3,5 mm L.25 </t>
  </si>
  <si>
    <t xml:space="preserve">VIJAK dia. 3,5 mm L.30 </t>
  </si>
  <si>
    <t>ŠIPKA DIA. 3,0 MM, MATERIJAL TITAN:</t>
  </si>
  <si>
    <t>ŠIPKA dia.3,0 mm L.50</t>
  </si>
  <si>
    <t>ŠIPKA dia.3,0 mm L.75</t>
  </si>
  <si>
    <t>ŠIPKA dia.3,0 mm L.100</t>
  </si>
  <si>
    <t>ŠIPKA dia.3,0 mm L.125</t>
  </si>
  <si>
    <t>ŠIPKA dia.3,0 mm L.150</t>
  </si>
  <si>
    <t>ŠIPKA dia.3,0 mm L.180</t>
  </si>
  <si>
    <t>POVEZNICA ZA ŠIPKE DIA.3 I 5 MM:</t>
  </si>
  <si>
    <t>POVEZNICA ZA ŠIPKE DIA.3 I 6 MM:</t>
  </si>
  <si>
    <t>MONOAKSIJALNI PEDIKULARNI VIJCI ZA SPONDILODEZU:</t>
  </si>
  <si>
    <t>Vijak dia. 5.5mm L.35</t>
  </si>
  <si>
    <t>Vijak dia. 5.5mm L.40</t>
  </si>
  <si>
    <t>Vijak dia. 5.5mm L.45</t>
  </si>
  <si>
    <t>Vijak dia. 6.5mm L.40</t>
  </si>
  <si>
    <t>Vijak dia. 6.5mm L.45</t>
  </si>
  <si>
    <t>Vijak dia. 6.5mm L.50</t>
  </si>
  <si>
    <t xml:space="preserve">PLOČICE ZA FIKSACIJU VRATNE KRALJEŽNICE </t>
  </si>
  <si>
    <t>ANTERIORNA VRATNA PLOČICA ZAKLJUČANA, MATERIJAL TITAN</t>
  </si>
  <si>
    <t>PLOČICA SA 4 PROVRTA, L.25</t>
  </si>
  <si>
    <t>PLOČICA SA 4 PROVRTA, L.28</t>
  </si>
  <si>
    <t>PLOČICA SA 4 PROVRTA, L.31</t>
  </si>
  <si>
    <t>PLOČICA SA 6 PROVRTA, L.39</t>
  </si>
  <si>
    <t>PLOČICA SA 8 PROVRTA, L.52</t>
  </si>
  <si>
    <t>PLOČICA SA 10 PROVRTA, L.65</t>
  </si>
  <si>
    <t>VIJCI ZA FIKSACIJU ZAKLJUČANE VRATNE PLOČICE, MATERIJAL TITAN</t>
  </si>
  <si>
    <t>VIJAK DIA. 4,0 MM, L. 12</t>
  </si>
  <si>
    <t>VIJAK DIA. 4,0 MM, L. 14</t>
  </si>
  <si>
    <t>VIJAK DIA. 4,0 MM, L. 16</t>
  </si>
  <si>
    <t>VIJAK DIA. 4,0 MM, L. 18</t>
  </si>
  <si>
    <t>VIJAK DIA. 4,0 MM, L. 20</t>
  </si>
  <si>
    <t>VIJAK DIA. 4,0 MM, L. 22</t>
  </si>
  <si>
    <t>VIJAK ZA ZAKLJUČANU PLOČICU ZA KORPUS, MATERIJAL TITAN</t>
  </si>
  <si>
    <t>Vijak za zaključanu pločicu za korpus L.20</t>
  </si>
  <si>
    <t>Vijak za zaključanu pločicu za korpus L.25</t>
  </si>
  <si>
    <t>Vijak za zaključanu pločicu za korpus L.30</t>
  </si>
  <si>
    <t>Vijak za zaključanu pločicu za korpus L.35</t>
  </si>
  <si>
    <t>USTUPANJE NA KORIŠTENJE</t>
  </si>
  <si>
    <t>USTUPANJE NA KORIŠTENJE I ODRŽAVANJE INSTRUMENTARIJA ZA UGRADNJU ZA POLIAKSIALNI SISTEM ZA TRANSPEDIKULARNU FIKSACIJU KRALJEŽNICE 
(TOČKA 1)</t>
  </si>
  <si>
    <t>USTUPANJE NA KORIŠTENJE I ODRŽAVANJE INSTRUMENTARIJA ZA UGRADNJU ANTERIORNIH VRATNIH PLOČICA ZAKLJUČANIH, MATERIJAL TITAN (TOČKA 2)</t>
  </si>
  <si>
    <t>8 X 10 mm, L.25</t>
  </si>
  <si>
    <t>10 X 12 mm, L.25</t>
  </si>
  <si>
    <t>12 X 14 mm, L.25</t>
  </si>
  <si>
    <t>13 X 15mm, L.25</t>
  </si>
  <si>
    <t>8 x 10 mm</t>
  </si>
  <si>
    <t>10 x 12 mm</t>
  </si>
  <si>
    <t>12 x 14 mm</t>
  </si>
  <si>
    <t>KEJĐEVI ZA FIKSACIJU VRATNE KRALJEŽNICE</t>
  </si>
  <si>
    <t>KEJDŽEVI ZA VRATNU KRALJEŽNICU, MATERIJAL PEEK, trapezoidnog oblika, radiolucentan sa 2 markera, lordozičan 4 stupnja, obostrano nazubljena površina</t>
  </si>
  <si>
    <t>VELIČINA SMALL 13,7 x 4 MM</t>
  </si>
  <si>
    <t>VELIČINA SMALL 13,7 x 5 MM</t>
  </si>
  <si>
    <t>VELIČINA SMALL 13,7 x 6 MM</t>
  </si>
  <si>
    <t>VELIČINA SMALL 13,7 x 7 MM</t>
  </si>
  <si>
    <t>VELIČINA SMALL 13,7 x 8 MM</t>
  </si>
  <si>
    <t>VELIČINA SMALL 13,7 x 9 MM</t>
  </si>
  <si>
    <t>VELIČINA SMALL 13,7 x 10 MM</t>
  </si>
  <si>
    <t>VELIČINA SMALL 13,7 x 11 MM</t>
  </si>
  <si>
    <t>VELIČINA LARGE 15,7 x 4 MM</t>
  </si>
  <si>
    <t>VELIČINA LARGE 15,7 x 5 MM</t>
  </si>
  <si>
    <t>VELIČINA LARGE 15,7 x 6 MM</t>
  </si>
  <si>
    <t>VELIČINA LARGE 15,7 x 7 MM</t>
  </si>
  <si>
    <t>VELIČINA LARGE 15,7 x 8 MM</t>
  </si>
  <si>
    <t>VELIČINA LARGE 15,7 x 9 MM</t>
  </si>
  <si>
    <t>VELIČINA LARGE 15,7 x 10 MM</t>
  </si>
  <si>
    <t>VELIČINA LARGE 15,7 x 11 MM</t>
  </si>
  <si>
    <t>Sistem za šivanje meniska, 4 PEEK implantata uvedena na konac, PRDT™ tehnologija, zakrivljen vrh</t>
  </si>
  <si>
    <t>Sistem za šivanje meniska, 7 PEEK implantata uvedenih na konac, PRDT™ tehnologija, zakrivljen vrh</t>
  </si>
  <si>
    <t>ravni i/ili zakrivljeni dizajn, metafizne fiksacije</t>
  </si>
  <si>
    <t>porozna površina u cijelosti ili djelomično presvučena hidroksiepatitom i/ili porotitanijem</t>
  </si>
  <si>
    <t>u min.10 veličina, konus 12/14</t>
  </si>
  <si>
    <t>Acetabulum primarni, bescementni</t>
  </si>
  <si>
    <t>materijal titan, sferičan dizajn</t>
  </si>
  <si>
    <t>u min.10 veličina do min.64 diametara</t>
  </si>
  <si>
    <t>povrišna presvučena hidroksiepatitom i/ili porotitanijem</t>
  </si>
  <si>
    <t>min. 3 rupa za fiksaciju vijcima</t>
  </si>
  <si>
    <t>Acetabulum primarni, visokoporozni, bescementni</t>
  </si>
  <si>
    <t>trabekularna površina pravilne strukture pora</t>
  </si>
  <si>
    <t>Umetak polietilenski</t>
  </si>
  <si>
    <t>očvrsnuti polietilen unutarnjeg dia.28/32/36</t>
  </si>
  <si>
    <t>Umetak keramički</t>
  </si>
  <si>
    <t>keramika novije generacije, unutarnji dia. 28/32/36</t>
  </si>
  <si>
    <t>očvrsnuti polietilen s pojačanim antioksidativnim svojstvom unutarnjeg dia.28/32/36</t>
  </si>
  <si>
    <t>Glava femoralna, čelik ili CoCr</t>
  </si>
  <si>
    <t>minimalno 6 veličina od svakog promjera, dia.28,32,36</t>
  </si>
  <si>
    <t>Glava femoralna, keramička</t>
  </si>
  <si>
    <t>keramika novije generacije, min.3 veličine</t>
  </si>
  <si>
    <t>Vijci za acetabulum</t>
  </si>
  <si>
    <t>spongiozni, dia 6.5 u više veličina do min.50 mm</t>
  </si>
  <si>
    <t>89.1.1.</t>
  </si>
  <si>
    <t>89.1.1.1</t>
  </si>
  <si>
    <t>89.1.1.2</t>
  </si>
  <si>
    <t>89.1.1.3</t>
  </si>
  <si>
    <t>89.1.1.4</t>
  </si>
  <si>
    <t>89.1.1.5</t>
  </si>
  <si>
    <t>89.1.1.6</t>
  </si>
  <si>
    <t>89.1.1.7</t>
  </si>
  <si>
    <t>89.1.1.8</t>
  </si>
  <si>
    <t>89.1.2.</t>
  </si>
  <si>
    <t>89.1.2.1</t>
  </si>
  <si>
    <t>89.1.2.2</t>
  </si>
  <si>
    <t>89.1.2.3</t>
  </si>
  <si>
    <t>89.1.2.4</t>
  </si>
  <si>
    <t>89.1.2.5</t>
  </si>
  <si>
    <t>89.1.2.6</t>
  </si>
  <si>
    <t>89.1.2.7</t>
  </si>
  <si>
    <t>89.1.2.8</t>
  </si>
  <si>
    <t>89.1.3.</t>
  </si>
  <si>
    <t>89.1.3.1</t>
  </si>
  <si>
    <t>89.1.3.2</t>
  </si>
  <si>
    <t>89.1.3.3</t>
  </si>
  <si>
    <t>89.1.3.4</t>
  </si>
  <si>
    <t>89.1.3.5</t>
  </si>
  <si>
    <t>89.1.3.6</t>
  </si>
  <si>
    <t>89.1.3.7</t>
  </si>
  <si>
    <t>89.1.3.8</t>
  </si>
  <si>
    <t>89.1.4.</t>
  </si>
  <si>
    <t>89.1.4.1</t>
  </si>
  <si>
    <t>89.1.4.2</t>
  </si>
  <si>
    <t>89.1.4.3</t>
  </si>
  <si>
    <t>89.1.4.4</t>
  </si>
  <si>
    <t>89.1.4.5</t>
  </si>
  <si>
    <t>89.1.4.6</t>
  </si>
  <si>
    <t>89.1.4.7</t>
  </si>
  <si>
    <t>89.1.4.8</t>
  </si>
  <si>
    <t>89.1.4.9</t>
  </si>
  <si>
    <t>89.1.4.10</t>
  </si>
  <si>
    <t>89.1.4.11</t>
  </si>
  <si>
    <t>89.1.4.12</t>
  </si>
  <si>
    <t>89.1.4.13</t>
  </si>
  <si>
    <t>89.1.4.14</t>
  </si>
  <si>
    <t>89.1.4.15</t>
  </si>
  <si>
    <t>89.1.4.16</t>
  </si>
  <si>
    <t>89.1.4.17</t>
  </si>
  <si>
    <t>89.1.4.18</t>
  </si>
  <si>
    <t>89.1.4.19</t>
  </si>
  <si>
    <t>89.1.4.20</t>
  </si>
  <si>
    <t>89.1.4.21</t>
  </si>
  <si>
    <t>89.1.4.22</t>
  </si>
  <si>
    <t>89.1.4.23</t>
  </si>
  <si>
    <t>89.1.4.24</t>
  </si>
  <si>
    <t>89.1.4.25</t>
  </si>
  <si>
    <t>89.1.4.26</t>
  </si>
  <si>
    <t>89.1.4.27</t>
  </si>
  <si>
    <t>89.1.4.28</t>
  </si>
  <si>
    <t>89.1.4.29</t>
  </si>
  <si>
    <t>89.1.4.30</t>
  </si>
  <si>
    <t>89.1.4.31</t>
  </si>
  <si>
    <t>89.1.4.32</t>
  </si>
  <si>
    <t>89.1.4.33</t>
  </si>
  <si>
    <t>89.1.4.34</t>
  </si>
  <si>
    <t>89.1.4.35</t>
  </si>
  <si>
    <t>89.1.4.36</t>
  </si>
  <si>
    <t>89.1.4.37</t>
  </si>
  <si>
    <t>89.1.5.</t>
  </si>
  <si>
    <t>89.1.6.</t>
  </si>
  <si>
    <t>89.1.7.</t>
  </si>
  <si>
    <t>89.4</t>
  </si>
  <si>
    <t>89.9.</t>
  </si>
  <si>
    <t>90.1</t>
  </si>
  <si>
    <t>90.2</t>
  </si>
  <si>
    <t>92.1</t>
  </si>
  <si>
    <t>92.2</t>
  </si>
  <si>
    <t>92.3</t>
  </si>
  <si>
    <t>92.4</t>
  </si>
  <si>
    <t>92.5</t>
  </si>
  <si>
    <t>92.6</t>
  </si>
  <si>
    <t>92.7</t>
  </si>
  <si>
    <t>92.8</t>
  </si>
  <si>
    <t>92.9</t>
  </si>
  <si>
    <t>93.1</t>
  </si>
  <si>
    <t>93.2</t>
  </si>
  <si>
    <t>93.3</t>
  </si>
  <si>
    <t>93.4</t>
  </si>
  <si>
    <t>93.5</t>
  </si>
  <si>
    <t>93.6</t>
  </si>
  <si>
    <t>93.7</t>
  </si>
  <si>
    <t>93.8</t>
  </si>
  <si>
    <t>93.9</t>
  </si>
  <si>
    <t>93.10</t>
  </si>
  <si>
    <t>93.11</t>
  </si>
  <si>
    <t>93.12</t>
  </si>
  <si>
    <t>93.13</t>
  </si>
  <si>
    <t>93.14</t>
  </si>
  <si>
    <t>43.1</t>
  </si>
  <si>
    <t>43.2</t>
  </si>
  <si>
    <t>43.3</t>
  </si>
  <si>
    <t>43.4</t>
  </si>
  <si>
    <t>43.5</t>
  </si>
  <si>
    <t>43.6</t>
  </si>
  <si>
    <t>43.7</t>
  </si>
  <si>
    <t>43.8</t>
  </si>
  <si>
    <t>43.9</t>
  </si>
  <si>
    <t>Sterilni set za koštane defekte, resorptivna keramička supstanca na bazi gentamicina, hidroksiapatita, kalcij sulfat hemidhidrata, mješalica, injektor za ciljanu aplikaciju, 10ml</t>
  </si>
  <si>
    <t>kut</t>
  </si>
  <si>
    <t>Pločica za otvarajuću metatarzalnu osteotomiju, L oblika, lijeva ili desna, ravna ili s klinom od 2 do 7 mm</t>
  </si>
  <si>
    <t xml:space="preserve">Ravne pločice metatarzalne 2,4 mm, sa 4, 5, 6, 7 ili 8 rupa </t>
  </si>
  <si>
    <t xml:space="preserve">T pločice metatarzalne, 2,4 mm, sa 3,4,5,6,7,8 ili 9 rupa </t>
  </si>
  <si>
    <t>X pločica, mala, srednja ili velika</t>
  </si>
  <si>
    <t>TMT pločice ravne 3 mm sa 2, 4 ili 5 rupa</t>
  </si>
  <si>
    <t xml:space="preserve">TMT pločice T oblika, 3 mm, sa 2, 3 ili 4 rupe </t>
  </si>
  <si>
    <t>Pločice zaključavajuće za proksimalnu otvarajuću osteotomiju prve metatarzalne kosti, ravne ili s klinom veličine od 2 do 7 mm (u razmacima od 0,5 mm)</t>
  </si>
  <si>
    <t xml:space="preserve">Sistem implantata za šivanje plantarne fascije koji uključuje jednokratni instrument punjen sa UHMWP koncem #0 te sa dodatno četiri UHMWP konca #0 različitih boja, provlakač konca konusnog oblika </t>
  </si>
  <si>
    <t>Titanski vijci niskoga profila 2 i 3 mm, sa lomljivom glavom, samonarezujući od 10 do 19 mm</t>
  </si>
  <si>
    <t>Titanski vijci niskoga profila 2.4 mm, samoborajući, samonarezujući; kanulirani, djelomičnog navoja i nekanulirani, punog navoja, dužine od 8 do 40 mm</t>
  </si>
  <si>
    <t xml:space="preserve">Titanski niskoprofilni kanulirani vijak, djelomičnog navoja, Ø 3 mm, dužine 10 do 36 mm </t>
  </si>
  <si>
    <t xml:space="preserve">Niskoprofilna titanska pločica za artrodezu prve metatarzalne kosti, profil pločice 1.5 mm, anatomski dizajnirana za lijevo i desno stopalo, sa kutom od 8% dorzarne fleksije i 5% valgus kuta sa 6 ili 8 rupa </t>
  </si>
  <si>
    <t>Niskoprofilni titanski kortikalni vijci punog navoja, Ø 3 mm, dužine od 10 do 24 mm</t>
  </si>
  <si>
    <t xml:space="preserve">Niskoprofilni titanski kortikalni vijak, zaključavajući, Ø 3 mm, dužina od 10 do 24 mm </t>
  </si>
  <si>
    <t>Set implantata za rekonstrukciju rupture Lisfrancovog ligamenta koji se sastoji od 3.5 mm titanijskog sidra s navojem cijelom dužinom, punjenog s UHMWP koncem #0 povezanog sa okruglim gumbom veličine 5.5 mm sa samozaključavajućim sistemom</t>
  </si>
  <si>
    <t xml:space="preserve">Titanski implantat 2.6 mm x 8 mm, naveden konac za provlačenje, povezan UHMWP koncem #2, sa okruglim gumbom veličine 5.5 mm sa samozaključavajućim sistemom </t>
  </si>
  <si>
    <t>Titanski niskoprofilni vijak djelomičnog navoja, kanulirani Ø 4.5 mm, dužine od 20 do 80 mm</t>
  </si>
  <si>
    <t>Titanski niskoprofilni vijak punog navoja, kanulirani Ø 4.5 mm, dužine od 20 do 80 mm</t>
  </si>
  <si>
    <t xml:space="preserve">Podložna pločica za kanulirani 4.5 mm vijak </t>
  </si>
  <si>
    <t xml:space="preserve">Žica vodilica za kanulirani vijak 4.5 i 6.7 </t>
  </si>
  <si>
    <t>Titanski niskoprofilni vijak, djelomičnog navoja od 18 mm, dužine od 40 do 120 mm</t>
  </si>
  <si>
    <t>Titanski niskoprofilni vijak, djelomičnog navoja od 28 mm, dužine od 40 do 120 mm</t>
  </si>
  <si>
    <t>Titanski niskoprofilni vijak, dužine od 40 do 120 mm</t>
  </si>
  <si>
    <t>Podložna pločica za 6.7 vijak</t>
  </si>
  <si>
    <t>Titanska niskoprofilna pločica anatomski dizajnirana za fiksaciju akutne Lisfrancove ozljede i artrodezu tarzalnometatarzalnog zgloba</t>
  </si>
  <si>
    <t>Titanska niskoprofilna pločica anatomski dizajnirana za artrodezu prvog tarzalnometatarzalnog zgloba sa 4 ili 5 rupa</t>
  </si>
  <si>
    <t>Titanska niskoprofilna pločica za artrodezu medijalnog dijela stopala koja obuhvaća kosti od stražnjeg do prednjeg stopala uz mogućnost varijabilnih kuteva</t>
  </si>
  <si>
    <t>Pin za pridržavanje pločice, okruglog oblika sa navojem ili bez navoja</t>
  </si>
  <si>
    <t>Žica vodilica 1.35 mm, gradirana, sa ili bez navoja</t>
  </si>
  <si>
    <t xml:space="preserve">Brusilica za minimalno invazivnu korekciju stopala </t>
  </si>
  <si>
    <t>Ploče za fuziju gležnja, anteriorna, lateralna tibiotalarna i lateralna tibiotalokalkanealna, lijeva i desna</t>
  </si>
  <si>
    <t xml:space="preserve">Vijci odgovarajući pločama za fruziju gležnja </t>
  </si>
  <si>
    <t xml:space="preserve">Titanska mala sidra za šaku </t>
  </si>
  <si>
    <t>Set za artroskopiju kuka koji se sastoji od tri nitinolne žice 1.1mmx38cm, tri spinalne igle 17Gx17.7cm, oštrica oblika banane i otvorene kanile</t>
  </si>
  <si>
    <t>Jednokratni kružni perforirani striper za tetivu kvadricepsa,veličina od 8 do 11 mm</t>
  </si>
  <si>
    <t>Specijalni konac za postepeno i precizno tibijalno fiksiranje tetive kvadricepsa sa mogučnošću dotezanja</t>
  </si>
  <si>
    <t>Kanila za artroskopiju kuka, 8.25 x 15 cm sa proksimalnim navojima i kalibracijom</t>
  </si>
  <si>
    <t>Igla za koljenski i ramenski transporter konca kroz tkivo</t>
  </si>
  <si>
    <t>Pilica za korakoid, 19 x 10 mm</t>
  </si>
  <si>
    <t>Bipolarna sonda sa sukcijom za RF vodeni kutor, 50 i 90 stupnjeva zakrivljenosti glave</t>
  </si>
  <si>
    <t>Bipolarna sonda za RF vodeni kutor, oblika kukice, 90 stupnjeva</t>
  </si>
  <si>
    <t>Kirurški konac ispleten u traku od pletene polimerne mješavine, 2 mm</t>
  </si>
  <si>
    <t>Pletene končane serklažne trake različitih dužina i funkcija</t>
  </si>
  <si>
    <t xml:space="preserve">Pletena traka malog promjera </t>
  </si>
  <si>
    <t>Zakrivljena igla s petljom 26 mm, 1/2 kruga</t>
  </si>
  <si>
    <t>Pletene omče različitih debljina i funkcija</t>
  </si>
  <si>
    <t>Pletena traka na prstenu</t>
  </si>
  <si>
    <t>Niskoprofilni vijci s glavom, djelomičnog navoja, promjera 3.0 mm, spongiozni, titan, 
samonarezujući, samoborajući, dužine od 10 do 50 mm u razmacima od 2 mm, kanulirani</t>
  </si>
  <si>
    <t>Podložna pločica promjera 6,5 mm za vijke promjera 3.0 mm</t>
  </si>
  <si>
    <t xml:space="preserve">Žica vodilica troakarskog vrha, promjera 1,1 mm </t>
  </si>
  <si>
    <t>Niskoprofilni vijci s glavom, djelomičnog navoja, promjera 4.0 mm, spongiozni, titan, 
samonarezujući, samoborajući, dužine od 14 do 60 mm u razmacima od 2 mm, kanulirani</t>
  </si>
  <si>
    <t>Podložna pločica promjera 7 mm za vijke promjera 4.0 mm</t>
  </si>
  <si>
    <t xml:space="preserve">Žica vodilica troakarskog vrha, promjera 1,35 mm </t>
  </si>
  <si>
    <t>Podložna pločica promjera 10 mm za vijke promjera 4.5 mm</t>
  </si>
  <si>
    <t xml:space="preserve">Žica vodilica troakarskog vrha, promjera 1,6 mm </t>
  </si>
  <si>
    <t>Podložna pločica promjera 13 mm za vijke promjera 6,7 mm</t>
  </si>
  <si>
    <t xml:space="preserve">Žica vodilica troakarskog vrha, promjera 2,4 mm </t>
  </si>
  <si>
    <t xml:space="preserve">Zaključavajuća, trećinska tubularna pločica, 4,5,6,7,8,10 i 12 rupa, čelik </t>
  </si>
  <si>
    <t xml:space="preserve">Ne zaključavajuća, trećinska tubularna pločica, 4,5,6,7,8,10 i 12 rupa, čelik </t>
  </si>
  <si>
    <t>Zaključavajuća ravna pločica, dužine 55 do 156 mm, sa 4,6,7,8,10 i 12 zaključavajućih rupa, čelik</t>
  </si>
  <si>
    <t xml:space="preserve">Ne zaključavajući kortikalni vijci promjera 3.5 mm, dužine 10 do 60 mm, 
u razmacima od 2 mm, čelik </t>
  </si>
  <si>
    <t xml:space="preserve">Zaključavajući kortikalni vijci promjera 3.5 mm, dužine 10 do 50 mm, 
u razmacima od 2 mm, čelik </t>
  </si>
  <si>
    <t xml:space="preserve">Ne zaključavajući spongiozni vijci promjera 4.0 mm, dužina od 10 do 60 mm, čelik </t>
  </si>
  <si>
    <t xml:space="preserve">Pletena traka za serklažu, debljine 2 mm, polietilen </t>
  </si>
  <si>
    <t>Pletena traka niskog profila, širine 2 mm, od polietilena, dužine 17.8 cm, sa suženim krajevima</t>
  </si>
  <si>
    <t xml:space="preserve">Igla za postavljanje serklažne trake </t>
  </si>
  <si>
    <t xml:space="preserve">Podložna pločica za 2.4 mm vijak </t>
  </si>
  <si>
    <t xml:space="preserve">Žica za vijke 2.4 mm </t>
  </si>
  <si>
    <t>Mini sistem traka i pločica za minimalno invazivno liječenje haluksa</t>
  </si>
  <si>
    <t>Kortikalni vijak, promjera Ø 2.7 mm, samonarezni, dužine 10 mm, čelik</t>
  </si>
  <si>
    <t>Kortikalni vijak, promjera Ø 2.7 mm, samonarezni, dužine 12 mm, čelik</t>
  </si>
  <si>
    <t>Kortikalni vijak, promjera Ø 2.7 mm, samonarezni, dužine 14 mm, čelik</t>
  </si>
  <si>
    <t>Kortikalni vijak, promjera Ø 2.7 mm, samonarezni, dužine 16 mm, čelik</t>
  </si>
  <si>
    <t>Kortikalni vijak, promjera Ø 2.7 mm, samonarezni, dužine 18 mm, čelik</t>
  </si>
  <si>
    <t>Kortikalni vijak, promjera Ø 2.7 mm, samonarezni, dužine 20 mm, čelik</t>
  </si>
  <si>
    <t>Kortikalni vijak, promjera Ø 2.7 mm, samonarezni, dužine 22 mm, čelik</t>
  </si>
  <si>
    <t>Kortikalni vijak, promjera Ø 2.7 mm, samonarezni, dužine 24 mm, čelik</t>
  </si>
  <si>
    <t>Kortikalni vijak, promjera Ø 2.7 mm, samonarezni, dužine 26 mm, čelik</t>
  </si>
  <si>
    <t>Kortikalni vijak, promjera Ø 2.7 mm, samonarezni, dužine 28 mm, čelik</t>
  </si>
  <si>
    <t>Kortikalni vijak, promjera Ø 2.7 mm, samonarezni, dužine 30 mm, čelik</t>
  </si>
  <si>
    <t>Kortikalni vijak, promjera Ø 2.7 mm, samonarezni, dužine 32 mm, čelik</t>
  </si>
  <si>
    <t>Kortikalni vijak, promjera Ø 2.7 mm, samonarezni, dužine 34 mm, čelik</t>
  </si>
  <si>
    <t>Kortikalni vijak, promjera Ø 2.7 mm, samonarezni, dužine 36 mm, čelik</t>
  </si>
  <si>
    <t>Kortikalni vijak, promjera Ø 2.7 mm, samonarezni, dužine 38 mm, čelik</t>
  </si>
  <si>
    <t>Kortikalni vijak, promjera Ø 2.7 mm, samonarezni, dužine 40 mm, čelik</t>
  </si>
  <si>
    <t>Kortikalni vijak, promjera Ø 3.5 mm, samonarezni, dužine 10 mm, čelik</t>
  </si>
  <si>
    <t>Kortikalni vijak, promjera Ø 3.5 mm, samonarezni, dužine 12 mm, čelik</t>
  </si>
  <si>
    <t>Kortikalni vijak, promjera Ø 3.5 mm, samonarezni, dužine 14 mm, čelik</t>
  </si>
  <si>
    <t>Kortikalni vijak, promjera Ø 3.5 mm, samonarezni, dužine 16 mm, čelik</t>
  </si>
  <si>
    <t>Kortikalni vijak, promjera Ø 3.5 mm, samonarezni, dužine 18 mm, čelik</t>
  </si>
  <si>
    <t>Kortikalni vijak, promjera Ø 3.5 mm, samonarezni, dužine 20 mm, čelik</t>
  </si>
  <si>
    <t>Kortikalni vijak, promjera Ø 3.5 mm, samonarezni, dužine 22 mm, čelik</t>
  </si>
  <si>
    <t>Kortikalni vijak, promjera Ø 3.5 mm, samonarezni, dužine 24 mm, čelik</t>
  </si>
  <si>
    <t>Kortikalni vijak, promjera Ø 3.5 mm, samonarezni, dužine 26 mm, čelik</t>
  </si>
  <si>
    <t>Kortikalni vijak, promjera Ø 3.5 mm, samonarezni, dužine 28 mm, čelik</t>
  </si>
  <si>
    <t>Kortikalni vijak, promjera Ø 3.5 mm, samonarezni, dužine 30 mm, čelik</t>
  </si>
  <si>
    <t>Kortikalni vijak, promjera Ø 3.5 mm, samonarezni, dužine 32 mm, čelik</t>
  </si>
  <si>
    <t>Kortikalni vijak, promjera Ø 3.5 mm, samonarezni, dužine 34 mm, čelik</t>
  </si>
  <si>
    <t>Kortikalni vijak, promjera Ø 3.5 mm, samonarezni, dužine 36 mm, čelik</t>
  </si>
  <si>
    <t>Kortikalni vijak, promjera Ø 3.5 mm, samonarezni, dužine 38 mm, čelik</t>
  </si>
  <si>
    <t>Kortikalni vijak, promjera Ø 3.5 mm, samonarezni, dužine 40 mm, čelik</t>
  </si>
  <si>
    <t>Kortikalni vijak, promjera Ø 3.5 mm, samonarezni, dužine 42 mm, čelik</t>
  </si>
  <si>
    <t>Kortikalni vijak, promjera Ø 3.5 mm, samonarezni, dužine 44 mm, čelik</t>
  </si>
  <si>
    <t>Kortikalni vijak, promjera Ø 3.5 mm, samonarezni, dužine 45 mm, čelik</t>
  </si>
  <si>
    <t>Kortikalni vijak, promjera Ø 3.5 mm, samonarezni, dužine 46 mm, čelik</t>
  </si>
  <si>
    <t>Kortikalni vijak, promjera Ø 3.5 mm, samonarezni, dužine 48 mm, čelik</t>
  </si>
  <si>
    <t>Kortikalni vijak, promjera Ø 3.5 mm, samonarezni, dužine 50 mm, čelik</t>
  </si>
  <si>
    <t>Kortikalni vijak, promjera Ø 4.5 mm, samonarezni, dužine 14 mm, čelik</t>
  </si>
  <si>
    <t>Kortikalni vijak, promjera Ø 4.5 mm, samonarezni, dužine 16 mm, čelik</t>
  </si>
  <si>
    <t>Kortikalni vijak, promjera Ø 4.5 mm, samonarezni, dužine 18 mm, čelik</t>
  </si>
  <si>
    <t>Kortikalni vijak, promjera Ø 4.5 mm, samonarezni, dužine 20 mm, čelik</t>
  </si>
  <si>
    <t>Kortikalni vijak, promjera Ø 4.5 mm, samonarezni, dužine 22 mm, čelik</t>
  </si>
  <si>
    <t>Kortikalni vijak, promjera Ø 4.5 mm, samonarezni, dužine 24 mm, čelik</t>
  </si>
  <si>
    <t>Kortikalni vijak, promjera Ø 4.5 mm, samonarezni, dužine 26 mm, čelik</t>
  </si>
  <si>
    <t>Kortikalni vijak, promjera Ø 4.5 mm, samonarezni, dužine 28 mm, čelik</t>
  </si>
  <si>
    <t>Kortikalni vijak, promjera Ø 4.5 mm, samonarezni, dužine 30 mm, čelik</t>
  </si>
  <si>
    <t>Kortikalni vijak, promjera Ø 4.5 mm, samonarezni, dužine 32 mm, čelik</t>
  </si>
  <si>
    <t>Kortikalni vijak, promjera Ø 4.5 mm, samonarezni, dužine 34 mm, čelik</t>
  </si>
  <si>
    <t>Kortikalni vijak, promjera Ø 4.5 mm, samonarezni, dužine 36 mm, čelik</t>
  </si>
  <si>
    <t>Kortikalni vijak, promjera Ø 4.5 mm, samonarezni, dužine 38 mm, čelik</t>
  </si>
  <si>
    <t>Kortikalni vijak, promjera Ø 4.5 mm, samonarezni, dužine 40 mm, čelik</t>
  </si>
  <si>
    <t>Kortikalni vijak, promjera Ø 4.5 mm, samonarezni, dužine 42 mm, čelik</t>
  </si>
  <si>
    <t>Kortikalni vijak, promjera Ø 4.5 mm, samonarezni, dužine 44 mm, čelik</t>
  </si>
  <si>
    <t>Kortikalni vijak, promjera Ø 4.5 mm, samonarezni, dužine 46 mm, čelik</t>
  </si>
  <si>
    <t>Kortikalni vijak, promjera Ø 4.5 mm, samonarezni, dužine 48 mm, čelik</t>
  </si>
  <si>
    <t>Kortikalni vijak, promjera Ø 4.5 mm, samonarezni, dužine 50 mm, čelik</t>
  </si>
  <si>
    <t>Kortikalni vijak, promjera Ø 4.5 mm, samonarezni, dužine 52 mm, čelik</t>
  </si>
  <si>
    <t>Kortikalni vijak, promjera Ø 4.5 mm, samonarezni, dužine 54 mm, čelik</t>
  </si>
  <si>
    <t>Kortikalni vijak, promjera Ø 4.5 mm, samonarezni, dužine 56 mm, čelik</t>
  </si>
  <si>
    <t>Kortikalni vijak, promjera Ø 4.5 mm, samonarezni, dužine 58 mm, čelik</t>
  </si>
  <si>
    <t>Kortikalni vijak, promjera Ø 4.5 mm, samonarezni, dužine 60 mm, čelik</t>
  </si>
  <si>
    <t>Kortikalni vijak, promjera Ø 4.5 mm, samonarezni, dužine 62 mm, čelik</t>
  </si>
  <si>
    <t>Kortikalni vijak, promjera Ø 4.5 mm, samonarezni, dužine 64 mm, čelik</t>
  </si>
  <si>
    <t>Kortikalni vijak, promjera Ø 4.5 mm, samonarezni, dužine 66 mm, čelik</t>
  </si>
  <si>
    <t>Kortikalni vijak, promjera Ø 4.5 mm, samonarezni, dužine 68 mm, čelik</t>
  </si>
  <si>
    <t>Kortikalni vijak, promjera Ø 4.5 mm, samonarezni, dužine 70 mm, čelik</t>
  </si>
  <si>
    <t>Spongiozni vijak, promjera Ø 4.0 mm, pun navoj, dužine 10 mm, čelik</t>
  </si>
  <si>
    <t>Spongiozni vijak, promjera Ø 4.0 mm, pun navoj, dužine 12 mm, čelik</t>
  </si>
  <si>
    <t>Spongiozni vijak, promjera Ø 4.0 mm, pun navoj, dužine 14 mm, čelik</t>
  </si>
  <si>
    <t>Spongiozni vijak, promjera Ø 4.0 mm, pun navoj, dužine 16 mm, čelik</t>
  </si>
  <si>
    <t>Spongiozni vijak, promjera Ø 4.0 mm, pun navoj, dužine 18 mm, čelik</t>
  </si>
  <si>
    <t>Spongiozni vijak, promjera Ø 4.0 mm, pun navoj, dužine 20 mm, čelik</t>
  </si>
  <si>
    <t>Spongiozni vijak, promjera Ø 4.0 mm, pun navoj, dužine 22 mm, čelik</t>
  </si>
  <si>
    <t>Spongiozni vijak, promjera Ø 4.0 mm, pun navoj, dužine 24 mm, čelik</t>
  </si>
  <si>
    <t>Spongiozni vijak, promjera Ø 4.0 mm, pun navoj, dužine 26 mm, čelik</t>
  </si>
  <si>
    <t>Spongiozni vijak, promjera Ø 4.0 mm, pun navoj, dužine 28 mm, čelik</t>
  </si>
  <si>
    <t>Spongiozni vijak, promjera Ø 4.0 mm, pun navoj, dužine 30 mm, čelik</t>
  </si>
  <si>
    <t>Spongiozni vijak, promjera Ø 4.0 mm, pun navoj, dužine 32 mm, čelik</t>
  </si>
  <si>
    <t>Spongiozni vijak, promjera Ø 4.0 mm, pun navoj, dužine 35 mm, čelik</t>
  </si>
  <si>
    <t>Spongiozni vijak, promjera Ø 4.0 mm, pun navoj, dužine 40 mm, čelik</t>
  </si>
  <si>
    <t>Spongiozni vijak, promjera Ø 4.0 mm, pun navoj, dužine 45 mm, čelik</t>
  </si>
  <si>
    <t>Spongiozni vijak, promjera Ø 4.0 mm, pun navoj, dužine 50 mm, čelik</t>
  </si>
  <si>
    <t>Spongiozni vijak, promjera Ø 4.0 mm, dužine 10/5 mm, čelik</t>
  </si>
  <si>
    <t>Spongiozni vijak, promjera Ø 4.0 mm, dužine 12/5 mm, čelik</t>
  </si>
  <si>
    <t>Spongiozni vijak, promjera Ø 4.0 mm, dužine 14/5 mm, čelik</t>
  </si>
  <si>
    <t>Spongiozni vijak, promjera Ø 4.0 mm, dužine 16/6 mm, čelik</t>
  </si>
  <si>
    <t>Spongiozni vijak, promjera Ø 4.0 mm, dužine 18/7 mm, čelik</t>
  </si>
  <si>
    <t>Spongiozni vijak, promjera Ø 4.0 mm, dužine 20/8 mm, čelik</t>
  </si>
  <si>
    <t>Spongiozni vijak, promjera Ø 4.0 mm, dužine 22/9 mm, čelik</t>
  </si>
  <si>
    <t>Spongiozni vijak, promjera Ø 4.0 mm, dužine 24/10 mm, čelik</t>
  </si>
  <si>
    <t>Spongiozni vijak, promjera Ø 4.0 mm, dužine 26/12 mm, čelik</t>
  </si>
  <si>
    <t>Spongiozni vijak, promjera Ø 4.0 mm, dužine 28/14 mm, čelik</t>
  </si>
  <si>
    <t>Spongiozni vijak, promjera Ø 4.0 mm, dužine 30/14 mm, čelik</t>
  </si>
  <si>
    <t>Spongiozni vijak, promjera Ø 4.0 mm, dužine 35/14 mm, čelik</t>
  </si>
  <si>
    <t>Spongiozni vijak, promjera Ø 4.0 mm, dužine 40/14 mm, čelik</t>
  </si>
  <si>
    <t>Spongiozni vijak, promjera Ø 4.0 mm, dužine 45/15 mm, čelik</t>
  </si>
  <si>
    <t>Spongiozni vijak, promjera Ø 4.0 mm, dužine 50/15 mm, čelik</t>
  </si>
  <si>
    <t>Spongiozni vijak, promjera Ø 4.0 mm, dužine 55/16 mm, čelik</t>
  </si>
  <si>
    <t>Spongiozni vijak, promjera Ø 4.0 mm, dužine 60/16 mm, čelik</t>
  </si>
  <si>
    <t xml:space="preserve">Vijak kanulirani, promjera Ø 3.5 mm, dužina navoja 16/5 mm </t>
  </si>
  <si>
    <t xml:space="preserve">Vijak kanulirani, promjera Ø 3.5 mm, dužina navoja 18/6 mm </t>
  </si>
  <si>
    <t xml:space="preserve">Vijak kanulirani, promjera Ø 3.5 mm, dužina navoja 20/7 mm </t>
  </si>
  <si>
    <t xml:space="preserve">Vijak kanulirani, promjera Ø 3.5 mm, dužina navoja 22/7 mm </t>
  </si>
  <si>
    <t xml:space="preserve">Vijak kanulirani, promjera Ø 3.5 mm, dužina navoja 24/8 mm </t>
  </si>
  <si>
    <t xml:space="preserve">Vijak kanulirani, promjera Ø 3.5 mm, dužina navoja 26/8 mm </t>
  </si>
  <si>
    <t xml:space="preserve">Vijak kanulirani, promjera Ø 3.5 mm, dužina navoja 28/9 mm </t>
  </si>
  <si>
    <t xml:space="preserve">Vijak kanulirani, promjera Ø 3.5 mm, dužina navoja 30/10 mm </t>
  </si>
  <si>
    <t xml:space="preserve">Vijak kanulirani, promjera Ø 3.5 mm, dužina navoja 32/11 mm </t>
  </si>
  <si>
    <t xml:space="preserve">Vijak kanulirani, promjera Ø 3.5 mm, dužina navoja 34/11 mm </t>
  </si>
  <si>
    <t xml:space="preserve">Vijak kanulirani, promjera Ø 3.5 mm, dužina navoja 36/12 mm </t>
  </si>
  <si>
    <t xml:space="preserve">Vijak kanulirani, promjera Ø 3.5 mm, dužina navoja 38/12 mm </t>
  </si>
  <si>
    <t xml:space="preserve">Vijak kanulirani, promjera Ø 3.5 mm, dužina navoja 40/13 mm </t>
  </si>
  <si>
    <t xml:space="preserve">Vijak kanulirani, promjera Ø 3.5 mm, dužina navoja 42/14 mm </t>
  </si>
  <si>
    <t xml:space="preserve">Vijak kanulirani, promjera Ø 3.5 mm, dužina navoja 44/14 mm </t>
  </si>
  <si>
    <t xml:space="preserve">Vijak kanulirani, promjera Ø 3.5 mm, dužina navoja 46/15 mm </t>
  </si>
  <si>
    <t xml:space="preserve">Vijak kanulirani, promjera Ø 3.5 mm, dužina navoja 48/15 mm </t>
  </si>
  <si>
    <t xml:space="preserve">Vijak kanulirani, promjera Ø 3.5 mm, dužina navoja 50/16 mm </t>
  </si>
  <si>
    <t xml:space="preserve">Vijak kanulirani, promjera Ø 4.0 mm, dužina navoja 18/6 mm </t>
  </si>
  <si>
    <t xml:space="preserve">Vijak kanulirani, promjera Ø 4.0 mm, dužina navoja 20/7 mm </t>
  </si>
  <si>
    <t xml:space="preserve">Vijak kanulirani, promjera Ø 4.0 mm, dužina navoja 22/7 mm </t>
  </si>
  <si>
    <t xml:space="preserve">Vijak kanulirani, promjera Ø 4.0 mm, dužina navoja 24/8 mm </t>
  </si>
  <si>
    <t xml:space="preserve">Vijak kanulirani, promjera Ø 4.0 mm, dužina navoja 26/9 mm </t>
  </si>
  <si>
    <t xml:space="preserve">Vijak kanulirani, promjera Ø 4.0 mm, dužina navoja 28/9 mm </t>
  </si>
  <si>
    <t xml:space="preserve">Vijak kanulirani, promjera Ø 4.0 mm, dužina navoja 30/10 mm </t>
  </si>
  <si>
    <t xml:space="preserve">Vijak kanulirani, promjera Ø 4.0 mm, dužina navoja 32/11 mm </t>
  </si>
  <si>
    <t xml:space="preserve">Vijak kanulirani, promjera Ø 4.0 mm, dužina navoja 34/11 mm </t>
  </si>
  <si>
    <t>Vijak kanulirani, promjera Ø 4.0 mm, dužina navoja 36/12 mm</t>
  </si>
  <si>
    <t xml:space="preserve">Vijak kanulirani, promjera Ø 4.0 mm, dužina navoja 38/12 mm </t>
  </si>
  <si>
    <t>Vijak kanulirani, promjera Ø 4.0 mm, dužina navoja 40/13 mm</t>
  </si>
  <si>
    <t>Vijak kanulirani, promjera Ø 4.0 mm, dužina navoja 42/14 mm</t>
  </si>
  <si>
    <t>Vijak kanulirani, promjera Ø 4.0 mm, dužina navoja 44/14 mm</t>
  </si>
  <si>
    <t>Vijak kanulirani, promjera Ø 4.0 mm, dužina navoja 46/15 mm</t>
  </si>
  <si>
    <t>Vijak kanulirani, promjera Ø 4.0 mm, dužina navoja 48/15 mm</t>
  </si>
  <si>
    <t xml:space="preserve">Vijak kanulirani, promjera Ø 4.0 mm, dužina navoja 50/16 mm </t>
  </si>
  <si>
    <t>Vijak kanulirani, promjera Ø 4.0 mm, dužina navoja 52/17 mm</t>
  </si>
  <si>
    <t>Vijak kanulirani, promjera Ø 4.0 mm, dužina navoja 54/18 mm</t>
  </si>
  <si>
    <t>Vijak kanulirani,promjera Ø 4.0 mm, dužina navoja 56/19 mm</t>
  </si>
  <si>
    <t>Vijak kanulirani, promjera Ø 4.0 mm, dužina navoja 58/19 mm</t>
  </si>
  <si>
    <t>Vijak kanulirani, promjera Ø 4.0 mm, dužina navoja 60/20 mm</t>
  </si>
  <si>
    <t>Vijak kanulirani, promjera Ø 4.0 mm, dužina navoja 62/21 mm</t>
  </si>
  <si>
    <t>Vijak kanulirani, promjera Ø 4.0 mm, dužina navoja 64/21 mm</t>
  </si>
  <si>
    <t>Vijak kanulirani, promjera Ø 4.0 mm, dužina navoja 66/22 mm</t>
  </si>
  <si>
    <t>Vijak kanulirani, promjera Ø 4.0 mm, dužina navoja 68/23 mm</t>
  </si>
  <si>
    <t>Vijak kanulirani, promjera Ø 4.0 mm, dužina navoja 70/23 mm</t>
  </si>
  <si>
    <t xml:space="preserve">Vijak kanulirani, promjera Ø 4.0 mm, dužina navoja 72/24 mm </t>
  </si>
  <si>
    <t>Žica vodilica promjer 1.6 mm, s navojnim vrhom, duljina 150mm</t>
  </si>
  <si>
    <t>Žica vodilica promjer 1.25mm, s navojnim vrhom, duljina 150mm</t>
  </si>
  <si>
    <t>Podložne pločice 7.0 mm, titan</t>
  </si>
  <si>
    <t>Podložne pločice 10.0 mm, titan</t>
  </si>
  <si>
    <t>Titanski elastični čavao, promjera 1.5, duljine 300 mm</t>
  </si>
  <si>
    <t>Titanski elastični čavao, promjera 2.0, duljine 440mm.</t>
  </si>
  <si>
    <t>Titanski elastični čavao, promjera 2.5, duljine 440mm.</t>
  </si>
  <si>
    <t>Titanski elastični čavao, promjera 3.0, duljine 440mm.</t>
  </si>
  <si>
    <t>Titanski elastični čavao, promjera 3.5, duljine 440mm.</t>
  </si>
  <si>
    <t>Titanski elastični čavao, promjera 4.0mm, duljine 440mm.</t>
  </si>
  <si>
    <t>Pločica košarasta po Smiljaniću</t>
  </si>
  <si>
    <t xml:space="preserve">Lamela za sagitalnu pilu, dužina 40 x širina 14 x debljina 0,6 mm </t>
  </si>
  <si>
    <t xml:space="preserve">Lamela za sagitalnu pilu, dužina 40 x širina 9,5 x debljina 0,6 mm </t>
  </si>
  <si>
    <t xml:space="preserve">Lamela za sagitalnu pilu, dužina 25 x širina 9.4 x debljina 0,6 mm </t>
  </si>
  <si>
    <t xml:space="preserve">Lamela za sagitalnu pilu, dužina 16 x širina 5.5 x debljina 0,6 mm </t>
  </si>
  <si>
    <t>Kanulirani višekratni borer, promjera 2.0 mm</t>
  </si>
  <si>
    <t>Kanulirani višekratni borer, promjera 3.0 mm</t>
  </si>
  <si>
    <t>Kanulirani višekratni borer, promjera 2.5 mm</t>
  </si>
  <si>
    <t>Kanulirani višekratni borer, promjera 4.0 mm</t>
  </si>
  <si>
    <t xml:space="preserve">Kanulirani višekratni borer, promjera 3.0 mm, mini Hudson spojka </t>
  </si>
  <si>
    <t xml:space="preserve">Kanulirani višekratni borer, promjera 4.5 mm, mini Hudson spojka </t>
  </si>
  <si>
    <t xml:space="preserve">Kanulirani višekratni borer, promjera 4.0 mm, mini Hudson spojka </t>
  </si>
  <si>
    <t xml:space="preserve">Lamela za sagitalnu pilu, dužina 25 x širina 5.5 x debljina 0,6 mm </t>
  </si>
  <si>
    <t xml:space="preserve">Lamela za sagitalnu pilu, dužina 17 x širina 9,4 x debljina 0,55 mm </t>
  </si>
  <si>
    <t xml:space="preserve">Lamela za sagitalnu pilu, dužina 18,5 x širina 10 x debljina 0,55 mm </t>
  </si>
  <si>
    <t xml:space="preserve">Lamela za sagitalnu pilu pod 90°, dužina 19 x širina 10 x debljina 0,6 mm </t>
  </si>
  <si>
    <t xml:space="preserve">Kanulirani višekratni borer, promjera 6.7 mm, mini Hudson spojka </t>
  </si>
  <si>
    <t xml:space="preserve">Stepenasta pločica za petnu kost 5mm </t>
  </si>
  <si>
    <t>Stepenasta pločica za petnu kost 7,5mm</t>
  </si>
  <si>
    <t>Stepenasta pločica za petnu kost 10mm</t>
  </si>
  <si>
    <t>Dugačke ravne igle s ušicom za transpoziciju tibialis anterior (Keith)</t>
  </si>
  <si>
    <t>Gumb čelični za šav 17mm</t>
  </si>
  <si>
    <t>IMPLANTATI SPECIJALNE IZVEDBE ZA OPERATIVNE ZAHVATE NA DUGIM LOMLJIVIM KOSTIMA, INTRAMEDULARNI, TELESKOPSKI</t>
  </si>
  <si>
    <t>Femoralni kanulirani čavli u najmanje 10 veličina.</t>
  </si>
  <si>
    <t>Tibialni i humeralni kanulirani čavli u najmanje 10 veličina.</t>
  </si>
  <si>
    <t>Žice 0.16: 1.6x450</t>
  </si>
  <si>
    <t>Žice 0.16: 2.0x450</t>
  </si>
  <si>
    <t>Dvotračna šipka vanjskog fiksatora duljine 350 mm</t>
  </si>
  <si>
    <t>Vodilica svrdla promjera 4.8 mm, duljina 80 mm</t>
  </si>
  <si>
    <t>Kirschner žica bez olive promjer 2 mm, duljina 400 mm</t>
  </si>
  <si>
    <t>Kanulirano svrdlo dužine 280 mm, promjera 4,8 mm, titanijum nitride premaz</t>
  </si>
  <si>
    <t>Svrdlo dužine 240mm, promjera 4.8mm</t>
  </si>
  <si>
    <t>Vodilica za vijak 160 mm</t>
  </si>
  <si>
    <t>Dijelovi za multiplanarni tip vanjskog fiksatora</t>
  </si>
  <si>
    <t>Vertikalni nosač za vijke sa 1 provrtom</t>
  </si>
  <si>
    <t>Vertikalni nosač za vijke sa 2 provrta</t>
  </si>
  <si>
    <t>Vertikalni nosač za vijke sa 3 provrta</t>
  </si>
  <si>
    <t>Vertikalni nosač za vijke sa 4 provrta</t>
  </si>
  <si>
    <t>Vertikalni nosač za maticu sa 1 provrtom</t>
  </si>
  <si>
    <t>Vertikalni nosač za maticu sa 2 provrta</t>
  </si>
  <si>
    <t>Vertikalni nosač za maticu sa 3 provrta</t>
  </si>
  <si>
    <t>Vertikalni nosač za maticu sa 4 provrta</t>
  </si>
  <si>
    <t>Ravni nosač sa 3 provrta</t>
  </si>
  <si>
    <t>Ravni nosač sa 4 provrta</t>
  </si>
  <si>
    <t>Ravni nosač sa 5 provrta</t>
  </si>
  <si>
    <t>Ravni nosač sa 6 provrta</t>
  </si>
  <si>
    <t>Ravni nosač sa 7 provrta</t>
  </si>
  <si>
    <t>Ravni nosač sa 8 provrta</t>
  </si>
  <si>
    <t>Ravni nosač sa 9 provrta</t>
  </si>
  <si>
    <t>Ravni nosač sa 10 provrta</t>
  </si>
  <si>
    <t>Savinuti nosač sa 2 provrta</t>
  </si>
  <si>
    <t>Savinuti nosač sa 3 provrta</t>
  </si>
  <si>
    <t>Savinuti nosač sa 4 provrta</t>
  </si>
  <si>
    <t>Vijci 15mm</t>
  </si>
  <si>
    <t>Vijci 20mm</t>
  </si>
  <si>
    <t>Matice</t>
  </si>
  <si>
    <t>Podložne pločice</t>
  </si>
  <si>
    <t>Dijelovi za unilateralni tip vanjskog fiksatora</t>
  </si>
  <si>
    <t>Igla za ekstenziju Steinmann ø5x200 mm</t>
  </si>
  <si>
    <t>Igla Steinmann sa navojem na sredini ø4x200 mm</t>
  </si>
  <si>
    <t>Spiralno svrdlo ø2.7 mm, duž. 150 mm</t>
  </si>
  <si>
    <t>Spiralno svrdlo ø3.2 mm, duž. 100 mm</t>
  </si>
  <si>
    <t>Spiralno svrdlo ø4 mm, duž. 110 mm</t>
  </si>
  <si>
    <t>Usmjerena vodilica ø6 mm</t>
  </si>
  <si>
    <t>Zglob</t>
  </si>
  <si>
    <t>Međuzglob I i II</t>
  </si>
  <si>
    <t>Vodilica ø6/ø3.2 mm, duž. 75 mm</t>
  </si>
  <si>
    <t>Vodilica ø6/ø4 mm, duž. 75 mm</t>
  </si>
  <si>
    <t>Vodilica ø6/ø5 mm, duž. 75 mm</t>
  </si>
  <si>
    <t>Zakretna samodržeća stezaljka za karbonske šipke za vanjski fiksator, velike, srednje i male</t>
  </si>
  <si>
    <t>Zakretna samodržeća stezaljka za više Schanzovih vijaka za vanjski fiksator, velike, srednje i male</t>
  </si>
  <si>
    <t>Stezaljka za pričvršćivanje šipki</t>
  </si>
  <si>
    <t>LCP pločica za distalni radijus, volarna, lijeva i desna, duž 60mm 3 rupe, titanske i čelične</t>
  </si>
  <si>
    <t>LCP pločica za distalni radijus, volarna, lijeva i desna, duž 72mm 4 rupe, titanske i čelične</t>
  </si>
  <si>
    <t>LCP pločica za distalni radijus, dorzalna, lijeva i desna, duž 60mm 3 rupe, titanske i čelične</t>
  </si>
  <si>
    <t>LCP pločica za distalni radijus, dorzalna, lijeva i desna, duž 72mm 4 rupe, titanske i čelične</t>
  </si>
  <si>
    <t>94.1</t>
  </si>
  <si>
    <t>94.2</t>
  </si>
  <si>
    <t>94.3</t>
  </si>
  <si>
    <t>94.4</t>
  </si>
  <si>
    <t>Koštani nadomjestak u granulama veličine 3x3x3 mm, ukupnog volumena 10cc</t>
  </si>
  <si>
    <t>94.5</t>
  </si>
  <si>
    <t>Koštani nadomjestak u obliku klina(8°, 10°, 12°), hidroksiapatit(65%) + trikalcij fosfat(35%)</t>
  </si>
  <si>
    <t>ACETABULUM SA BESCEMENTNOM FIKSACIJOM I VITAMIN E POLIETILENOM ZA GLAVICU 32 I 36</t>
  </si>
  <si>
    <t>najmanje 12 veličina u nizu</t>
  </si>
  <si>
    <t>najmanje 13 veličina</t>
  </si>
  <si>
    <t>struk proteze zakrivljen trapezoidne geometrije vrata, trostruke koničnosti sa visokopoliranim distalnimm vrhom</t>
  </si>
  <si>
    <t xml:space="preserve"> titanska legura presvučena hidroksiepatitom od 150qm</t>
  </si>
  <si>
    <t>keramika, cirkon oksid</t>
  </si>
  <si>
    <t>promjeri 32 , 3 veličine</t>
  </si>
  <si>
    <t>promjeri 36 , 3 veličine</t>
  </si>
  <si>
    <t>VIJAK ZA ACETABULUM</t>
  </si>
  <si>
    <t>najmanje 5 veličine</t>
  </si>
  <si>
    <t>cementna, sa 1 klinom</t>
  </si>
  <si>
    <t>materijal polietilen sa vitaminom E antioksidativnog djelovanja</t>
  </si>
  <si>
    <t xml:space="preserve">u najmanje 5 veličina i 4 debljina </t>
  </si>
  <si>
    <t>u najmanje 5 veličina</t>
  </si>
  <si>
    <t xml:space="preserve">BALANSER ZA UNIKONDILARNU PROTEZU ZA MJERENJE TENZOJE LIGAMENATA </t>
  </si>
  <si>
    <t>SET ZA UNIKONDILARNU PROTEZU</t>
  </si>
  <si>
    <t>POLIAKSIALNI FENESTRIRANI I KANULIRANI PEDIKALNI VIJAK</t>
  </si>
  <si>
    <t xml:space="preserve">VIJAK DIA.5,5 mm L.40MM </t>
  </si>
  <si>
    <t xml:space="preserve">VIJAK DIA.5,5 mm L.45MM </t>
  </si>
  <si>
    <t xml:space="preserve">VIJAK DIA.5,5 mm L.50MM </t>
  </si>
  <si>
    <t>VIJAK DIA.6,5 mm L.45MM</t>
  </si>
  <si>
    <t>VIJAK DIA.6,5 mm L.50MM</t>
  </si>
  <si>
    <t>VIJAK DIA.6,5 mm L.55MM</t>
  </si>
  <si>
    <t>VIJAK DIA.7,5 mm L.40MM</t>
  </si>
  <si>
    <t>VIJAK DIA.7,5 mm L.45MM</t>
  </si>
  <si>
    <t>VIJAK DIA.7,5 mm L.50MM</t>
  </si>
  <si>
    <t>TORAKO – LUMBALNE ŠIPKE,ZAKRIVLJENE, TITANSKE</t>
  </si>
  <si>
    <t>ŠIPKA dia.5.5 mm, L.40 MM</t>
  </si>
  <si>
    <t>ŠIPKA dia.5.5 mm, L.45 MM</t>
  </si>
  <si>
    <t>ŠIPKA dia.5.5 mm, L.50 MM</t>
  </si>
  <si>
    <t>ŠIPKA dia.5.5 mm, L.65MM</t>
  </si>
  <si>
    <t>ŠIPKA dia.5.5 mm, L.85MM</t>
  </si>
  <si>
    <t>ŠIPKA dia.5.5 mm, L.105MM</t>
  </si>
  <si>
    <t>ŠIPKA dia.5.5 mm, L.125MM</t>
  </si>
  <si>
    <t>TORAKO – LUMBALNE ŠIPKE,RAVNA, TITANSKA I KOBALT KROM, ŠESTEROKUTNA, dia.5.5 x L 500</t>
  </si>
  <si>
    <t>Standardna glava vijka dia.12.5 x 14.9 mm</t>
  </si>
  <si>
    <t>Redukcijska glava vijka dia.12.5 x 32.2 mm</t>
  </si>
  <si>
    <t>Perkutana glava vijka dia.12.5 x 150 mm</t>
  </si>
  <si>
    <t>MATICA PEDIKULARNOG VIJKA, NAVOJ TRAPEZOIDNOG DIZAJNA</t>
  </si>
  <si>
    <t xml:space="preserve">Matica dia. 9.7 mm x 4.2 mm </t>
  </si>
  <si>
    <t>KANULA za SPINALNI CEMNET</t>
  </si>
  <si>
    <t>ULAZNA IGLA, 11G, L. 15 cm</t>
  </si>
  <si>
    <t>ZATVORENI SUSTAV SPINALNOG CEMENT VISOKE VISKOZNOSTI. Cemeent se sastoji od tekućine 8.6 g i praha 20g u kojem se nalazi 27.3 barijum sulfata i 9.1 HA</t>
  </si>
  <si>
    <t>LAMINARNA KUKICA 10.mm</t>
  </si>
  <si>
    <t>LAMINARNA KUKICA 7.5.mm</t>
  </si>
  <si>
    <t>LAMINARNA KUKICA 5.0 mm</t>
  </si>
  <si>
    <t>LAMINA VIJAK 10.mm</t>
  </si>
  <si>
    <t>LAMINA VIJAK 7.5.mm</t>
  </si>
  <si>
    <t>LAMINA VIJAK 5.0.mm</t>
  </si>
  <si>
    <t xml:space="preserve">POPREČNA SPOJNICA </t>
  </si>
  <si>
    <t>POPREČNA ŠIPKA DIA 4.0 mm X 50 mm</t>
  </si>
  <si>
    <t>MATICA ZA OLIVU ZA POPREČNU SPOJNICU</t>
  </si>
  <si>
    <t>SUSTAV ZA FIKSACIJU i FUZIJU VRATNE KRALJEŽNICE</t>
  </si>
  <si>
    <t>ANTERIORNA VRATNA PLOČICA ZAKLJUČANA, TITAN</t>
  </si>
  <si>
    <t>PROŠIRIVI VIJCI ZA FIKSACIJU ZAKLJUČANE VRATNE PLOČICE, MATERIJAL TITAN</t>
  </si>
  <si>
    <t>VIJAK DIA. 4,5 MM, L. 16</t>
  </si>
  <si>
    <t>KEJĐEVI ZA CERVIKALNU FUZIJU</t>
  </si>
  <si>
    <t>KEJĐEVI ZA PREDNJU CERVIKALNU FUZIJU</t>
  </si>
  <si>
    <t>KOŠTANI GRAFT ZA SPINALNE FUZIJE NA BAZI KOŠTANOG STAKLA FORULE 45S5</t>
  </si>
  <si>
    <t>Pasta 5cc, sterilmo pakiranje</t>
  </si>
  <si>
    <t>Pasta 10cc, sterilmo pakiranje</t>
  </si>
  <si>
    <t>Granule 10cc, sterilno pakiranje</t>
  </si>
  <si>
    <t>Granule 16cc, sterilno pakiranje</t>
  </si>
  <si>
    <t>CERVIKALNI GRAFT VIJAK, DIA 2.7 mm. L.14</t>
  </si>
  <si>
    <t>SPOJNI VIJAK ZA CERVIKALNI KEJĐ, DIA. 3.0 mm, L4.3 mm</t>
  </si>
  <si>
    <t>SPOJNI VIJAK ZA MODULARNO IZMJENJIVO VERTERBRALNO TIJELO, DIA 3.0 mm, L.9 mm</t>
  </si>
  <si>
    <t>TLIF PROŠIRIVI KEJĐ, materijal TITAN</t>
  </si>
  <si>
    <t>TIJELO DIA.16 mm</t>
  </si>
  <si>
    <t>EKSTENZIJA ZA TIJELO DIA 16 mm od 10 i 20 mm</t>
  </si>
  <si>
    <t>KRAJNJE ( ENDPLATES ) ZA TIJELO, lardoze 0,5,10,15 stupnjeva od TRABEKULARNO STRUKTURIRANOG TITANA</t>
  </si>
  <si>
    <t>širina 18 mm x dužina 22 mm</t>
  </si>
  <si>
    <t>širina 20 mm x dužina 35 mm</t>
  </si>
  <si>
    <t>širina 20 mm x dužina 43 mm</t>
  </si>
  <si>
    <t>Tibijalni insert za raotirajuću ukotvljenu tibiu, polietilenska zglobna površina, polietilenski umetak u najmanje u najmanje 5 veličina i 6 različitih debljina</t>
  </si>
  <si>
    <t xml:space="preserve">modularni tip s mogućnosti nadogradnje </t>
  </si>
  <si>
    <t>mogućnost postavljanja augmenata</t>
  </si>
  <si>
    <t>mogućnost postavljanja stema</t>
  </si>
  <si>
    <t>materijal CoCrMo</t>
  </si>
  <si>
    <t>najmanje 3 veličine posebno za lijevo posebno za desno koljeno</t>
  </si>
  <si>
    <t>Tibija</t>
  </si>
  <si>
    <t>modularni tip s mogućnosti nadogradnje</t>
  </si>
  <si>
    <t>mogučnost postavljanja augmenata</t>
  </si>
  <si>
    <t>mogučnost postavljanja stema</t>
  </si>
  <si>
    <t>Umetak za tibiju</t>
  </si>
  <si>
    <t xml:space="preserve">najmanje 3 veličine </t>
  </si>
  <si>
    <t>materijal UHMWPE</t>
  </si>
  <si>
    <t>Femoralni augmenti</t>
  </si>
  <si>
    <t>u najmanje tri veličine</t>
  </si>
  <si>
    <t>posebno medijalni i lateralni</t>
  </si>
  <si>
    <t>Tibijalni augmenti</t>
  </si>
  <si>
    <t>namanje 3 veličine</t>
  </si>
  <si>
    <t>najmanje 3 debljine</t>
  </si>
  <si>
    <t>Potpornj za tibiju</t>
  </si>
  <si>
    <t>najmanje tri debljine</t>
  </si>
  <si>
    <t>materijal CoCr I UHMWPE</t>
  </si>
  <si>
    <t>modularna</t>
  </si>
  <si>
    <t>najmanje 3 veličine</t>
  </si>
  <si>
    <t>Segmenti</t>
  </si>
  <si>
    <t>najmanje 8 dužina</t>
  </si>
  <si>
    <t>Proksimalni femur</t>
  </si>
  <si>
    <t>mogućnost offseta</t>
  </si>
  <si>
    <t>materijal CoCrMo mikroporozni</t>
  </si>
  <si>
    <t>rupe za šavove za dodatnu stabilnost</t>
  </si>
  <si>
    <t>Konektor za totalni femur</t>
  </si>
  <si>
    <t xml:space="preserve">posebno za proksimalni dio </t>
  </si>
  <si>
    <t>mogućnost postavljanja femoralne glave keramičke, CoCr i glinice (Alumina AI203)</t>
  </si>
  <si>
    <t>promjer 28mm, 32mm i 36mm</t>
  </si>
  <si>
    <t>minimalno 3 veličine od svakog promjera</t>
  </si>
  <si>
    <t>tretiranje infekcije koljena i kuka</t>
  </si>
  <si>
    <t>Koštani nadomjestak u obliku klina, trikalcij fosfat i hidroksiapatit, minimalno 3 veličine</t>
  </si>
  <si>
    <t>Koštani nadomjestak, granule, trikalcij fosfat i hidroksiapatit, 5ml</t>
  </si>
  <si>
    <t>Koštani nadomjestak, granule, trikalcij fosfat i hidroksiapatit, 10ml</t>
  </si>
  <si>
    <t>Koštani nadomjestak, granule, trikalcij fosfat i hidroksiapatit, 15ml</t>
  </si>
  <si>
    <t>Koštani nadomjestak, granule, trikalcij fosfat i hidroksiapatit, 20ml</t>
  </si>
  <si>
    <t>Koštani nadomjestak, pasta na bazi hidroksiapatita, 3ml</t>
  </si>
  <si>
    <t>Koštani nadomjestak, pasta na bazi hidroksiapatita, 5ml</t>
  </si>
  <si>
    <t>Koštani nadomjestak, pasta na bazi hidroksiapatita, 10ml</t>
  </si>
  <si>
    <t>FEMUR REVIZIJSKI, DVOKOMPONENTNI</t>
  </si>
  <si>
    <t>ACETABULUM ZA REVIZIJE</t>
  </si>
  <si>
    <t>viskokoporozna površina titana ili struktura trabekularnog titana ili tantala</t>
  </si>
  <si>
    <t>mogućnost nadogradnje kranijalnim umetcima</t>
  </si>
  <si>
    <t>min.5 rupa za fiksaciju vijcima</t>
  </si>
  <si>
    <t>REVIZIJSKA ČAŠICA SA KRILCIMA ZA DODATNU FIKSACIJU VIJCIMA ZA ZDJELICU, KOD VELIKIH DESTRUKCIJA ACETABULUMA, MATERIJAL TRABEKULAR TITAN</t>
  </si>
  <si>
    <t>očvršćen cross linked plastični umetak promjera 28, 32 i 36</t>
  </si>
  <si>
    <t>mogućnost postavljanja metalnog kutnog umetka i hemisferičnih modula</t>
  </si>
  <si>
    <t>METALNI UMETAK ZA KOREKCIJU BIOMEHANIKE</t>
  </si>
  <si>
    <t>najmanje dva kuta</t>
  </si>
  <si>
    <t>standardna I displastična varijanta</t>
  </si>
  <si>
    <t>dia. 28, 32 i 36mm</t>
  </si>
  <si>
    <t>antiluksacijski titanski obruč za pojačanu stabilnost i centralni peg</t>
  </si>
  <si>
    <t>promjer 28 i 32 u min. 6 veličina</t>
  </si>
  <si>
    <t>promjer 36mm u minimalno 6 veličina</t>
  </si>
  <si>
    <t>GLAVA FEMORALNA</t>
  </si>
  <si>
    <t>UMETAK DVOSTRUKE MOBILNOSTI</t>
  </si>
  <si>
    <t>bescementni, konusno spajanje na acetabulum</t>
  </si>
  <si>
    <t>Trup endoproteze za radijus (duljina trupa u najmanje 2 dužine, anatomska, najmanje 2 debljine vrata). Glavica proteze, najmanje 2 različita promjera, anatomska</t>
  </si>
  <si>
    <t>Osiguravajući clip</t>
  </si>
  <si>
    <t>42.1</t>
  </si>
  <si>
    <t>42.2</t>
  </si>
  <si>
    <t>42.3</t>
  </si>
  <si>
    <t>42.4</t>
  </si>
  <si>
    <t>93.15</t>
  </si>
  <si>
    <t>93.16</t>
  </si>
  <si>
    <t>93.17</t>
  </si>
  <si>
    <t>93.18</t>
  </si>
  <si>
    <t>93.19</t>
  </si>
  <si>
    <t>93.20</t>
  </si>
  <si>
    <t>93.21</t>
  </si>
  <si>
    <t>93.22</t>
  </si>
  <si>
    <t>93.23</t>
  </si>
  <si>
    <t>93.24</t>
  </si>
  <si>
    <t>93.25</t>
  </si>
  <si>
    <t>93.26</t>
  </si>
  <si>
    <t>93.27</t>
  </si>
  <si>
    <t>93.28</t>
  </si>
  <si>
    <t>93.29</t>
  </si>
  <si>
    <t>93.30</t>
  </si>
  <si>
    <t>93.31</t>
  </si>
  <si>
    <t>93.32</t>
  </si>
  <si>
    <t>93.33</t>
  </si>
  <si>
    <t>93.34</t>
  </si>
  <si>
    <t>93.35</t>
  </si>
  <si>
    <t>93.36</t>
  </si>
  <si>
    <t>93.37</t>
  </si>
  <si>
    <t>93.38</t>
  </si>
  <si>
    <t>93.39</t>
  </si>
  <si>
    <t>93.40</t>
  </si>
  <si>
    <t>93.41</t>
  </si>
  <si>
    <t>93.42</t>
  </si>
  <si>
    <t>93.43</t>
  </si>
  <si>
    <t>93.44</t>
  </si>
  <si>
    <t>93.45</t>
  </si>
  <si>
    <t>93.46</t>
  </si>
  <si>
    <t>93.47</t>
  </si>
  <si>
    <t>93.48</t>
  </si>
  <si>
    <t>93.49</t>
  </si>
  <si>
    <t>93.50</t>
  </si>
  <si>
    <t>93.51</t>
  </si>
  <si>
    <t>93.52</t>
  </si>
  <si>
    <t>93.53</t>
  </si>
  <si>
    <t>93.54</t>
  </si>
  <si>
    <t>93.55</t>
  </si>
  <si>
    <t>94.6</t>
  </si>
  <si>
    <t>94.7</t>
  </si>
  <si>
    <t>94.8</t>
  </si>
  <si>
    <t>94.9</t>
  </si>
  <si>
    <t>94.10</t>
  </si>
  <si>
    <t>94.11</t>
  </si>
  <si>
    <t>94.12</t>
  </si>
  <si>
    <t>94.13</t>
  </si>
  <si>
    <t>94.14</t>
  </si>
  <si>
    <t>94.15</t>
  </si>
  <si>
    <t>94.16</t>
  </si>
  <si>
    <t>94.17</t>
  </si>
  <si>
    <t>94.18</t>
  </si>
  <si>
    <t>94.19</t>
  </si>
  <si>
    <t>94.20</t>
  </si>
  <si>
    <t>94.21</t>
  </si>
  <si>
    <t>94.22</t>
  </si>
  <si>
    <t>94.23</t>
  </si>
  <si>
    <t>94.24</t>
  </si>
  <si>
    <t>94.25</t>
  </si>
  <si>
    <t>94.26</t>
  </si>
  <si>
    <t>94.27</t>
  </si>
  <si>
    <t>94.28</t>
  </si>
  <si>
    <t>94.29</t>
  </si>
  <si>
    <t>94.30</t>
  </si>
  <si>
    <t>94.31</t>
  </si>
  <si>
    <t>95.1</t>
  </si>
  <si>
    <t>95.2</t>
  </si>
  <si>
    <t>95.3</t>
  </si>
  <si>
    <t>95.4</t>
  </si>
  <si>
    <t>95.5</t>
  </si>
  <si>
    <t>95.6</t>
  </si>
  <si>
    <t>95.7</t>
  </si>
  <si>
    <t>95.8</t>
  </si>
  <si>
    <t>95.9</t>
  </si>
  <si>
    <t>95.10</t>
  </si>
  <si>
    <t>97.1</t>
  </si>
  <si>
    <t>97.2</t>
  </si>
  <si>
    <t>97.3</t>
  </si>
  <si>
    <t>97.4</t>
  </si>
  <si>
    <t>97.5</t>
  </si>
  <si>
    <t>97.6</t>
  </si>
  <si>
    <t>97.7</t>
  </si>
  <si>
    <t>97.8</t>
  </si>
  <si>
    <t>97.9</t>
  </si>
  <si>
    <t>97.10</t>
  </si>
  <si>
    <t>97.11</t>
  </si>
  <si>
    <t>97.12</t>
  </si>
  <si>
    <t>97.13</t>
  </si>
  <si>
    <t>97.14</t>
  </si>
  <si>
    <t>97.15</t>
  </si>
  <si>
    <t>97.16</t>
  </si>
  <si>
    <t>99.1</t>
  </si>
  <si>
    <t>99.2</t>
  </si>
  <si>
    <t>99.3</t>
  </si>
  <si>
    <t>99.4</t>
  </si>
  <si>
    <t>99.5</t>
  </si>
  <si>
    <t>101.1</t>
  </si>
  <si>
    <t>101.2</t>
  </si>
  <si>
    <t>101.3</t>
  </si>
  <si>
    <t>101.4</t>
  </si>
  <si>
    <t>101.5</t>
  </si>
  <si>
    <t>101.6</t>
  </si>
  <si>
    <t>101.7</t>
  </si>
  <si>
    <t>101.8</t>
  </si>
  <si>
    <t>101.9</t>
  </si>
  <si>
    <t>101.10</t>
  </si>
  <si>
    <t>102.1</t>
  </si>
  <si>
    <t>102.2</t>
  </si>
  <si>
    <t>102.3</t>
  </si>
  <si>
    <t>102.4</t>
  </si>
  <si>
    <t>102.5</t>
  </si>
  <si>
    <t>102.6</t>
  </si>
  <si>
    <t>102.7</t>
  </si>
  <si>
    <t>102.8</t>
  </si>
  <si>
    <t>102.9</t>
  </si>
  <si>
    <t>102.10</t>
  </si>
  <si>
    <t>103.1</t>
  </si>
  <si>
    <t>104.1</t>
  </si>
  <si>
    <t>104.2</t>
  </si>
  <si>
    <t>104.3</t>
  </si>
  <si>
    <t>104.4</t>
  </si>
  <si>
    <t>104.5</t>
  </si>
  <si>
    <t>104.6</t>
  </si>
  <si>
    <t>104.7</t>
  </si>
  <si>
    <t>104.8</t>
  </si>
  <si>
    <t>104.9</t>
  </si>
  <si>
    <t>104.10</t>
  </si>
  <si>
    <t>104.11</t>
  </si>
  <si>
    <t>101.10.1</t>
  </si>
  <si>
    <t>101.10.2</t>
  </si>
  <si>
    <t>101.10.3</t>
  </si>
  <si>
    <t>101.10.4</t>
  </si>
  <si>
    <t>101.10.5</t>
  </si>
  <si>
    <t>101.10.6</t>
  </si>
  <si>
    <t>101.10.7</t>
  </si>
  <si>
    <t>105.1</t>
  </si>
  <si>
    <t>105.2</t>
  </si>
  <si>
    <t>105.3</t>
  </si>
  <si>
    <t>105.4</t>
  </si>
  <si>
    <t>105.5</t>
  </si>
  <si>
    <t>48.1</t>
  </si>
  <si>
    <t>48.2</t>
  </si>
  <si>
    <t>48.3</t>
  </si>
  <si>
    <t>48.4</t>
  </si>
  <si>
    <t>48.5</t>
  </si>
  <si>
    <t>48.6</t>
  </si>
  <si>
    <t>48.7</t>
  </si>
  <si>
    <t>48.8</t>
  </si>
  <si>
    <t>48.9</t>
  </si>
  <si>
    <t>48.10</t>
  </si>
  <si>
    <t>48.11</t>
  </si>
  <si>
    <t>48.12</t>
  </si>
  <si>
    <t>48.13</t>
  </si>
  <si>
    <t>48.14</t>
  </si>
  <si>
    <t>48.15</t>
  </si>
  <si>
    <t>48.16</t>
  </si>
  <si>
    <t>48.17</t>
  </si>
  <si>
    <t>48.18</t>
  </si>
  <si>
    <t>48.19</t>
  </si>
  <si>
    <t>48.20</t>
  </si>
  <si>
    <t>48.21</t>
  </si>
  <si>
    <t>48.22</t>
  </si>
  <si>
    <t>48.23</t>
  </si>
  <si>
    <t>48.24</t>
  </si>
  <si>
    <t>48.25</t>
  </si>
  <si>
    <t>48.26</t>
  </si>
  <si>
    <t>48.27</t>
  </si>
  <si>
    <t>48.28</t>
  </si>
  <si>
    <t>48.29</t>
  </si>
  <si>
    <t>48.30</t>
  </si>
  <si>
    <t>48.31</t>
  </si>
  <si>
    <t>48.32</t>
  </si>
  <si>
    <t>48.33</t>
  </si>
  <si>
    <t>48.34</t>
  </si>
  <si>
    <t>48.35</t>
  </si>
  <si>
    <t>48.36</t>
  </si>
  <si>
    <t>106.1</t>
  </si>
  <si>
    <t>106.2</t>
  </si>
  <si>
    <t>106.3</t>
  </si>
  <si>
    <t>106.4</t>
  </si>
  <si>
    <t>106.5</t>
  </si>
  <si>
    <t>106.6</t>
  </si>
  <si>
    <t>106.7</t>
  </si>
  <si>
    <t>106.8</t>
  </si>
  <si>
    <t>106.9</t>
  </si>
  <si>
    <t>106.10</t>
  </si>
  <si>
    <t>107.1</t>
  </si>
  <si>
    <t>108.1</t>
  </si>
  <si>
    <t>108.2</t>
  </si>
  <si>
    <t>108.3</t>
  </si>
  <si>
    <t>108.4</t>
  </si>
  <si>
    <t>108.5</t>
  </si>
  <si>
    <t>111.1</t>
  </si>
  <si>
    <t>111.1.1</t>
  </si>
  <si>
    <t>111.1.2</t>
  </si>
  <si>
    <t>111.1.3</t>
  </si>
  <si>
    <t>111.1.4</t>
  </si>
  <si>
    <t>111.1.5</t>
  </si>
  <si>
    <t>111.1.6</t>
  </si>
  <si>
    <t>111.1.7</t>
  </si>
  <si>
    <t>111.1.8</t>
  </si>
  <si>
    <t>111.1.9</t>
  </si>
  <si>
    <t>111.2</t>
  </si>
  <si>
    <t>111.2.1</t>
  </si>
  <si>
    <t>111.2.2</t>
  </si>
  <si>
    <t>111.2.3</t>
  </si>
  <si>
    <t>111.2.4</t>
  </si>
  <si>
    <t>111.2.5</t>
  </si>
  <si>
    <t>111.2.6</t>
  </si>
  <si>
    <t>111.2.7</t>
  </si>
  <si>
    <t>111.3</t>
  </si>
  <si>
    <t>111.4</t>
  </si>
  <si>
    <t>111.4.1</t>
  </si>
  <si>
    <t>111.4.2</t>
  </si>
  <si>
    <t>111.4.3</t>
  </si>
  <si>
    <t>111.5</t>
  </si>
  <si>
    <t>111.5.1</t>
  </si>
  <si>
    <t>111.6</t>
  </si>
  <si>
    <t>111.7</t>
  </si>
  <si>
    <t>111.8</t>
  </si>
  <si>
    <t>111.9</t>
  </si>
  <si>
    <t>111.9.1</t>
  </si>
  <si>
    <t>111.9.2</t>
  </si>
  <si>
    <t>111.9.3</t>
  </si>
  <si>
    <t>111.9.4</t>
  </si>
  <si>
    <t>111.9.5</t>
  </si>
  <si>
    <t>111.9.6</t>
  </si>
  <si>
    <t>111.10</t>
  </si>
  <si>
    <t>111.11</t>
  </si>
  <si>
    <t>111.12</t>
  </si>
  <si>
    <t>111.13</t>
  </si>
  <si>
    <t>111.14</t>
  </si>
  <si>
    <t>111.14.1</t>
  </si>
  <si>
    <t>111.14.2</t>
  </si>
  <si>
    <t>111.15</t>
  </si>
  <si>
    <t>111.15.1</t>
  </si>
  <si>
    <t>111.15.2</t>
  </si>
  <si>
    <t>111.15.3</t>
  </si>
  <si>
    <t>111.16</t>
  </si>
  <si>
    <t>111.16.1</t>
  </si>
  <si>
    <t>111.16.2</t>
  </si>
  <si>
    <t>111.17</t>
  </si>
  <si>
    <t>111.17.1</t>
  </si>
  <si>
    <t>111.17.2</t>
  </si>
  <si>
    <t>111.18</t>
  </si>
  <si>
    <t>111.19</t>
  </si>
  <si>
    <t>111.20</t>
  </si>
  <si>
    <t>111.20.1</t>
  </si>
  <si>
    <t>111.20.2</t>
  </si>
  <si>
    <t>111.20.3</t>
  </si>
  <si>
    <t>111.20.4</t>
  </si>
  <si>
    <t>111.21</t>
  </si>
  <si>
    <t>111.22</t>
  </si>
  <si>
    <t>111.23</t>
  </si>
  <si>
    <t>111.24</t>
  </si>
  <si>
    <t>111.24.1</t>
  </si>
  <si>
    <t>111.24.2</t>
  </si>
  <si>
    <t>111.25</t>
  </si>
  <si>
    <t>111.25.1</t>
  </si>
  <si>
    <t>111.25.2</t>
  </si>
  <si>
    <t>111.25.3</t>
  </si>
  <si>
    <t>111.25.4</t>
  </si>
  <si>
    <t>111.26</t>
  </si>
  <si>
    <t>111.27</t>
  </si>
  <si>
    <t>111.27.1</t>
  </si>
  <si>
    <t>111.27.2</t>
  </si>
  <si>
    <t>111.27.3</t>
  </si>
  <si>
    <t>111.27.4</t>
  </si>
  <si>
    <t>112.1</t>
  </si>
  <si>
    <t>112.2</t>
  </si>
  <si>
    <t>112.3</t>
  </si>
  <si>
    <t>112.4</t>
  </si>
  <si>
    <t>112.5</t>
  </si>
  <si>
    <t>112.6</t>
  </si>
  <si>
    <t>112.7</t>
  </si>
  <si>
    <t>113.1</t>
  </si>
  <si>
    <t>113.2</t>
  </si>
  <si>
    <t>113.3</t>
  </si>
  <si>
    <t>113.4</t>
  </si>
  <si>
    <t>113.5</t>
  </si>
  <si>
    <t>113.6</t>
  </si>
  <si>
    <t>113.7</t>
  </si>
  <si>
    <t>113.8</t>
  </si>
  <si>
    <t>113.9</t>
  </si>
  <si>
    <t>113.10</t>
  </si>
  <si>
    <t>113.11</t>
  </si>
  <si>
    <t>113.12</t>
  </si>
  <si>
    <t>115.1</t>
  </si>
  <si>
    <t>115.2</t>
  </si>
  <si>
    <t>115.3</t>
  </si>
  <si>
    <t>115.4</t>
  </si>
  <si>
    <t>115.5</t>
  </si>
  <si>
    <t>115.6</t>
  </si>
  <si>
    <t>115.7</t>
  </si>
  <si>
    <t>115.8</t>
  </si>
  <si>
    <t>115.9</t>
  </si>
  <si>
    <t>115.10</t>
  </si>
  <si>
    <t>115.11</t>
  </si>
  <si>
    <t>115.12</t>
  </si>
  <si>
    <t>115.13</t>
  </si>
  <si>
    <t>115.14</t>
  </si>
  <si>
    <t>115.15</t>
  </si>
  <si>
    <t>115.16</t>
  </si>
  <si>
    <t>116.1</t>
  </si>
  <si>
    <t>116.2</t>
  </si>
  <si>
    <t>116.3</t>
  </si>
  <si>
    <t>116.4</t>
  </si>
  <si>
    <t>116.5</t>
  </si>
  <si>
    <t>116.6</t>
  </si>
  <si>
    <t>116.7</t>
  </si>
  <si>
    <t>116.8</t>
  </si>
  <si>
    <t>116.9</t>
  </si>
  <si>
    <t>116.10</t>
  </si>
  <si>
    <t>116.11</t>
  </si>
  <si>
    <t>117.4</t>
  </si>
  <si>
    <t>117.5</t>
  </si>
  <si>
    <t>117.6</t>
  </si>
  <si>
    <t>117.7</t>
  </si>
  <si>
    <t>118.1</t>
  </si>
  <si>
    <t>118.2</t>
  </si>
  <si>
    <t>118.3</t>
  </si>
  <si>
    <t>118.4</t>
  </si>
  <si>
    <t>118.5</t>
  </si>
  <si>
    <t>118.6</t>
  </si>
  <si>
    <t>118.7</t>
  </si>
  <si>
    <t>118.8</t>
  </si>
  <si>
    <t>118.9</t>
  </si>
  <si>
    <t>119.1</t>
  </si>
  <si>
    <t>121.1</t>
  </si>
  <si>
    <t>121.2</t>
  </si>
  <si>
    <t>121.3</t>
  </si>
  <si>
    <t>121.3.1</t>
  </si>
  <si>
    <t>121.3.2</t>
  </si>
  <si>
    <t>16.2.</t>
  </si>
  <si>
    <t>17.4</t>
  </si>
  <si>
    <t>17.5</t>
  </si>
  <si>
    <t>33.1</t>
  </si>
  <si>
    <t>33.2</t>
  </si>
  <si>
    <t>33.3</t>
  </si>
  <si>
    <t>33.4</t>
  </si>
  <si>
    <t>33.5</t>
  </si>
  <si>
    <t>33.6</t>
  </si>
  <si>
    <t>33.7</t>
  </si>
  <si>
    <t>33.8</t>
  </si>
  <si>
    <t>33.9</t>
  </si>
  <si>
    <t>32.1.1</t>
  </si>
  <si>
    <t>32.1.2</t>
  </si>
  <si>
    <t>32.1.3</t>
  </si>
  <si>
    <t>32.1.4</t>
  </si>
  <si>
    <t>32.1.5</t>
  </si>
  <si>
    <t>32.1.6</t>
  </si>
  <si>
    <t>32.1.7</t>
  </si>
  <si>
    <t>32.1.8</t>
  </si>
  <si>
    <t>32.2.1</t>
  </si>
  <si>
    <t>32.2.2</t>
  </si>
  <si>
    <t>32.2.3</t>
  </si>
  <si>
    <t>Tibijalni insert za rotirajuću ukotvljenu tibiu, polietilenska zglobna površina, polietilenski umetak u najmanje u najmanje 5 veličina i 6 različitih debljina</t>
  </si>
  <si>
    <t>Sintetska traka s omčom, u 2 različite boje, min. dužine 1 m</t>
  </si>
  <si>
    <t>Titanska pločica</t>
  </si>
  <si>
    <t xml:space="preserve">Konac žičani, sterilan, # 2 </t>
  </si>
  <si>
    <t xml:space="preserve">Žica s omčom za provlačenje sintetskih traka </t>
  </si>
  <si>
    <t>Kanulirano svrdlo 3 mm</t>
  </si>
  <si>
    <t>Beskončana sidra u koja stanu min. 4 konca broj 2</t>
  </si>
  <si>
    <t>Mini sidra za šaku</t>
  </si>
  <si>
    <t>Resorptivni interferentni vijak tupih navoja za fiksaciju transplantanata</t>
  </si>
  <si>
    <t>Žica/borer s otvorom</t>
  </si>
  <si>
    <t>Cjelovita cementna endoproteza ramena</t>
  </si>
  <si>
    <t>PROXIMALNI DIO</t>
  </si>
  <si>
    <t>najmanje 3 veličine, s otvorima za povezivanje</t>
  </si>
  <si>
    <t>humeralna glava u najmanje 8 promjera</t>
  </si>
  <si>
    <t>cementni glenoid u najmanje 3 veličine</t>
  </si>
  <si>
    <t>Pločica, naveden konac za provlačenje, omča s proširenjem za transplantat, namijenjen za tibijalnu i femoralnu fiksaciju transplantata</t>
  </si>
  <si>
    <t>Žica, vodilica za bušenje, zašiljenog vrha</t>
  </si>
  <si>
    <t>Interferntni vijak, za fiksaciju presatka u femoralnom i tibijalnom tunelu</t>
  </si>
  <si>
    <t>Vijak – resorptivni tupih navoja za fiksaciju presatka u femoralnom i tibijalnom tunelu</t>
  </si>
  <si>
    <t>Žica vodeća</t>
  </si>
  <si>
    <t>Ekstenzija za nadomještanje duljine resekcije femura u minimalno 10 različitih veličina, sa rotacijskim zupcima, povezivanje sa ili bez vijaka.</t>
  </si>
  <si>
    <t>Stemovi, CoCr ili legure titana, cementni,ravni ili zakrivljeni, u minimalno 7 različitih promjera i minimalno 3 različite duljine.</t>
  </si>
  <si>
    <t>Tibijalni polietilenski umetak, mobile bearing u minimalno 2 veličine i 4 debljine</t>
  </si>
  <si>
    <t>124.1</t>
  </si>
  <si>
    <t>125.1</t>
  </si>
  <si>
    <t>125.2</t>
  </si>
  <si>
    <t>125.3</t>
  </si>
  <si>
    <t>125.4</t>
  </si>
  <si>
    <t>125.5</t>
  </si>
  <si>
    <t>125.6</t>
  </si>
  <si>
    <t>126.1</t>
  </si>
  <si>
    <t>126.2</t>
  </si>
  <si>
    <t>127.1</t>
  </si>
  <si>
    <t>127.2</t>
  </si>
  <si>
    <t>127.3</t>
  </si>
  <si>
    <t>127.4</t>
  </si>
  <si>
    <t>127.5</t>
  </si>
  <si>
    <t>127.6</t>
  </si>
  <si>
    <t>127.7</t>
  </si>
  <si>
    <t>127.8</t>
  </si>
  <si>
    <t>127.9</t>
  </si>
  <si>
    <t>127.10</t>
  </si>
  <si>
    <t>127.11</t>
  </si>
  <si>
    <t>127.12</t>
  </si>
  <si>
    <t>127.13</t>
  </si>
  <si>
    <t>127.14</t>
  </si>
  <si>
    <t>127.15</t>
  </si>
  <si>
    <t>128.1</t>
  </si>
  <si>
    <t>128.2</t>
  </si>
  <si>
    <t>128.3</t>
  </si>
  <si>
    <t>128.4</t>
  </si>
  <si>
    <t>128.5</t>
  </si>
  <si>
    <t>129.1</t>
  </si>
  <si>
    <t>130.1</t>
  </si>
  <si>
    <t>132.1</t>
  </si>
  <si>
    <t>132.2</t>
  </si>
  <si>
    <t>LCP Jednotrećinska tubularna pločica 3.5, 12 provrta, dužine 148 mm, debljine 1 mm, širine 9 mm, čelik</t>
  </si>
  <si>
    <t>LCP Jednotrećinska tubularna pločica 3.5, 10 provrta, dužine 124 mm, debljine 1 mm, širine 9 mm, čelik</t>
  </si>
  <si>
    <t>LCP Jednotrećinska tubularna pločica 3.5, 9 provrta, dužine 112 mm, debljine 1 mm, širine 9 mm, čelik</t>
  </si>
  <si>
    <t>LCP Jednotrećinska tubularna pločica 3.5, 8 provrta, dužine 100 mm, debljine 1 mm, širine 9 mm, čelik</t>
  </si>
  <si>
    <t>LCP Jednotrećinska tubularna pločica 3.5, 7 provrta, dužine 88 mm, debljine 1 mm, širine 9 mm, čelik</t>
  </si>
  <si>
    <t>LCP Jednotrećinska tubularna pločica 3.5, 6 provrta, dužine 76 mm, debljine 1 mm, širine 9 mm, čelik</t>
  </si>
  <si>
    <t>LCP Jednotrećinska tubularna pločica 3.5, 5 provrta, dužine 64 mm, debljine 1 mm, širine 9 mm, čelik</t>
  </si>
  <si>
    <t>LCP Jednotrećinska tubularna pločica 3.5, 4 provrta, dužine 52 mm, debljine 1 mm, širine 9 mm, čelik</t>
  </si>
  <si>
    <t>LCP Jednotrećinska tubularna pločica 3.5, 3 provrta, dužine 40 mm, debljine 1 mm, širine 9 mm, čelik</t>
  </si>
  <si>
    <t>LCP Jednotrećinska tubularna pločica 3.5, 2 provrta, dužine 28 mm, debljine 1 mm, širine 9 mm, čelik</t>
  </si>
  <si>
    <t>LCP pločica 3.5, 12 provrta, dužine 163 mm, debljine 3.3 mm, širine 11 mm, čelik</t>
  </si>
  <si>
    <t>LCP pločica 3.5, 11 provrta, dužine 150 mm, debljine 3.3 mm, širine 11 mm, čelik</t>
  </si>
  <si>
    <t>LCP pločica 3.5, 10 provrta, dužine 137 mm, debljine 3.3 mm, širine 11 mm, čelik</t>
  </si>
  <si>
    <t>LCP pločica 3.5, 9 provrta, dužine 124 mm, debljine 3.3 mm, širine 11 mm, čelik</t>
  </si>
  <si>
    <t>LCP pločica 3.5, 8 provrta, dužine 111 mm, debljine 3.3 mm, širine 11 mm, čelik</t>
  </si>
  <si>
    <t>LCP pločica 3.5, 7 provrta, dužine 98 mm, debljine 3.3 mm, širine 11 mm, čelik</t>
  </si>
  <si>
    <t>LCP pločica 3.5, 6 provrta, dužine 85 mm, debljine 3.3 mm, širine 11 mm, čelik</t>
  </si>
  <si>
    <t>LCP pločica 3.5, 5 provrta, dužine 72 mm, debljine 3.3 mm, širine 11 mm, čelik</t>
  </si>
  <si>
    <t>LCP pločica 3.5, 4 provrta, dužine 59 mm, debljine 3.3 mm, širine 11 mm, čelik</t>
  </si>
  <si>
    <t>LCP metafizealna pločica 3.5, 12 provrta, dužine 164 mm, čelik</t>
  </si>
  <si>
    <t>LCP metafizealna pločica 3.5, 11 provrta, dužine 151 mm, čelik</t>
  </si>
  <si>
    <t>LCP metafizealna pločica 3.5, 10 provrta, dužine 138 mm, čelik</t>
  </si>
  <si>
    <t>LCP metafizealna pločica 3.5, 9 provrta, dužine 125 mm, čelik</t>
  </si>
  <si>
    <t>LCP metafizealna pločica 3.5, 8 provrta, dužine 112 mm, čelik</t>
  </si>
  <si>
    <t>LCP metafizealna pločica 3.5, 7 provrta, dužine 99 mm, čelik</t>
  </si>
  <si>
    <t>LCP metafizealna pločica 3.5, 6 provrta, dužine 86 mm, čelik</t>
  </si>
  <si>
    <t>LCP rekonstrukcijska pločica 4.5/5.0, 12 provrta, dužine 227 mm, debljine 2.8 mm, širine 12 mm, čelik</t>
  </si>
  <si>
    <t>LCP rekonstrukcijska pločica 4.5/5.0, 11 provrta, dužine 208 mm, debljine 2.8 mm, širine 12 mm, čelik</t>
  </si>
  <si>
    <t>LCP rekonstrukcijska pločica 4.5/5.0, 10 provrta, dužine 189 mm, debljine 2.8 mm, širine 12 mm, čelik</t>
  </si>
  <si>
    <t>LCP rekonstrukcijska pločica 4.5/5.0, 9 provrta, dužine 170 mm, debljine 2.8 mm, širine 12 mm, čelik</t>
  </si>
  <si>
    <t>LCP rekonstrukcijska pločica 4.5/5.0, 8 provrta, dužine 151 mm, debljine 2.8 mm, širine 12 mm, čelik</t>
  </si>
  <si>
    <t>LCP rekonstrukcijska pločica 4.5/5.0, 7 provrta, dužine 132 mm, debljine 2.8 mm, širine 12 mm, čelik</t>
  </si>
  <si>
    <t>LCP rekonstrukcijska pločica 4.5/5.0, 6 provrta, dužine 113 mm, debljine 2.8 mm, širine 12 mm, čelik</t>
  </si>
  <si>
    <t>LCP rekonstrukcijska pločica 4.5/5.0, 5 provrta, dužine 94 mm, debljine 2.8 mm, širine 12 mm, čelik</t>
  </si>
  <si>
    <t>LCP rekonstrukcijska pločica 4.5/5.0, 4 provrta, dužine 75 mm, debljine 2.8 mm, širine 12 mm, čelik</t>
  </si>
  <si>
    <t>LCP rekonstrukcijska pločica 4.5/5.0, 3 provrta, dužine 56 mm, debljine 2.8 mm, širine 12 mm, čelik</t>
  </si>
  <si>
    <t>LCP pločica 4.5/5.0, široka, 12 provrta, dužine 224 mm, debljine 5.2 mm, širine 17.5 mm, čelik</t>
  </si>
  <si>
    <t>LCP pločica 4.5/5.0, široka, 11 provrta, dužine 206 mm, debljine 5.2 mm, širine 17.5 mm, čelik</t>
  </si>
  <si>
    <t>LCP pločica 4.5/5.0, široka, 10 provrta, dužine 188 mm, debljine 5.2 mm, širine 17.5 mm, čelik</t>
  </si>
  <si>
    <t>LCP pločica 4.5/5.0, široka, 9 provrta, dužine 170 mm, debljine 5.2 mm, širine 17.5 mm, čelik</t>
  </si>
  <si>
    <t>LCP pločica 4.5/5.0, široka, 8 provrta, dužine 152 mm, debljine 5.2 mm, širine 17.5 mm, čelik</t>
  </si>
  <si>
    <t>LCP pločica 4.5/5.0, široka, 7 provrta, dužine 134 mm, debljine 5.2 mm, širine 17.5 mm, čelik</t>
  </si>
  <si>
    <t>LCP pločica 4.5/5.0, široka, 6 provrta, dužine 116 mm, debljine 5.2 mm, širine 17.5 mm, čelik</t>
  </si>
  <si>
    <t>LCP pločica 4.5/5.0, uska, 12 provrta, dužine 224 mm, debljine 4.6 mm, širine 13.5 mm, čelik</t>
  </si>
  <si>
    <t>LCP pločica 4.5/5.0, uska, 11 provrta, dužine 206 mm, debljine 4.6 mm, širine 13.5 mm, čelik</t>
  </si>
  <si>
    <t>LCP pločica 4.5/5.0, uska, 10 provrta, dužine 188 mm, debljine 4.6 mm, širine 13.5 mm, čelik</t>
  </si>
  <si>
    <t>LCP pločica 4.5/5.0, uska, 9 provrta, dužine 170 mm, debljine 4.6 mm, širine 13.5 mm, čelik</t>
  </si>
  <si>
    <t>LCP pločica 4.5/5.0, uska, 8 provrta, dužine 152 mm, debljine 4.6 mm, širine 13.5 mm, čelik</t>
  </si>
  <si>
    <t>LCP pločica 4.5/5.0, uska, 7 provrta, dužine 134 mm, debljine 4.6 mm, širine 13.5 mm, čelik</t>
  </si>
  <si>
    <t>LCP pločica 4.5/5.0, uska, 6 provrta, dužine 116 mm, debljine 4.6 mm, širine 13.5 mm, čelik</t>
  </si>
  <si>
    <t>LCP pločica 4.5/5.0, uska, 5 provrta, dužine 98 mm, debljine 4.6 mm, širine 13.5 mm, čelik</t>
  </si>
  <si>
    <t>LCP pločica 4.5/5.0, uska, 4 provrta, dužine 80 mm, debljine 4.6 mm, širine 13.5 mm, čelik</t>
  </si>
  <si>
    <t>LCP pločica 4.5/5.0, uska, 3 provrta, dužine 62 mm, debljine 4.6 mm, širine 13.5 mm, čelik</t>
  </si>
  <si>
    <t>LCP pločica 4.5/5.0, uska, 2 provrta, dužine 44 mm, debljine 4.6 mm, širine 13.5 mm, čelik</t>
  </si>
  <si>
    <t>Pločica za tibijalnu klinastu osteotomiju. Titanska i karbonska, desna, s klinovima dimenzija 3; 5; 7.5; 9; 10; 11; 12.5; 15 i 17.5mm</t>
  </si>
  <si>
    <t>Pločica za tibijalnu klinastu osteotomiju. Titanska i karbonska, lijeva, s klinovima dimenzija 3; 5; 7.5; 9; 10; 11; 12.5; 15 i 17.5mm</t>
  </si>
  <si>
    <t>Pločica za femoralnu klinastu osteotomiju. Titanska i karbonska sa klinovima dimenzija 5; 7.5; 9; 10; 11; 12.5; 15 i 17.5mm.</t>
  </si>
  <si>
    <t>LCP pedijatrijska kondilarna pločica, promjera Ø 5.0 mm, 90°, 7 rupe u tijelu, duljine 159 mm, čelik</t>
  </si>
  <si>
    <t>LCP pedijatrijska kondilarna pločica, promjera Ø 5.0 mm, 90°, 5 rupe u tijelu, duljine 127 mm, čelik</t>
  </si>
  <si>
    <t>LCP pedijatrijska kondilarna pločica, promjera Ø 5.0 mm, 90°, 3 rupe u tijelu, duljine 95 mm, čelik</t>
  </si>
  <si>
    <t>LCP pedijatrijska kondilarna pločica, promjera Ø 3.5 mm, 90°, 7 rupe u tijelu, duljine 127 mm, čelik</t>
  </si>
  <si>
    <t>LCP pedijatrijska kondilarna pločica, promjera Ø 3.5 mm, 90°, 5 rupe u tijelu, duljine 101 mm, čelik</t>
  </si>
  <si>
    <t>LCP pedijatrijska kondilarna pločica, promjera Ø 3.5 mm, 90°, 3 rupe u tijelu, duljine 75 mm, čelik</t>
  </si>
  <si>
    <t>Zaključavajući vijak, promjera Ø 5.0 mm, samonarezni, dužine 90 mm, čelik</t>
  </si>
  <si>
    <t>Zaključavajući vijak, promjera Ø 5.0 mm, samonarezni, dužine 85 mm, čelik</t>
  </si>
  <si>
    <t>Zaključavajući vijak, promjera Ø 5.0 mm, samonarezni, dužine 80 mm, čelik</t>
  </si>
  <si>
    <t>Zaključavajući vijak, promjera Ø 5.0 mm, samonarezni, dužine 75 mm, čelik</t>
  </si>
  <si>
    <t>Zaključavajući vijak, promjera Ø 5.0 mm, samonarezni, dužine 70 mm, čelik</t>
  </si>
  <si>
    <t>Zaključavajući vijak, promjera Ø 5.0 mm, samonarezni, dužine 65 mm, čelik</t>
  </si>
  <si>
    <t>Zaključavajući vijak, promjera Ø 5.0 mm, samonarezni, dužine 60 mm, čelik</t>
  </si>
  <si>
    <t>Zaključavajući vijak, promjera Ø 5.0 mm, samonarezni, dužine 55 mm, čelik</t>
  </si>
  <si>
    <t>Zaključavajući vijak, promjera Ø 5.0 mm, samonarezni, dužine 50 mm, čelik</t>
  </si>
  <si>
    <t>Zaključavajući vijak, promjera Ø 5.0 mm, samonarezni, dužine 48 mm, čelik</t>
  </si>
  <si>
    <t>Zaključavajući vijak, promjera Ø 5.0 mm, samonarezni, dužine 46 mm, čelik</t>
  </si>
  <si>
    <t>Zaključavajući vijak, promjera Ø 5.0 mm, samonarezni, dužine 44 mm, čelik</t>
  </si>
  <si>
    <t>Zaključavajući vijak, promjera Ø 5.0 mm, samonarezni, dužine 42 mm, čelik</t>
  </si>
  <si>
    <t>Zaključavajući vijak, promjera Ø 5.0 mm, samonarezni, dužine 40 mm, čelik</t>
  </si>
  <si>
    <t>Zaključavajući vijak, promjera Ø 5.0 mm, samonarezni, dužine 38 mm, čelik</t>
  </si>
  <si>
    <t>Zaključavajući vijak, promjera Ø 5.0 mm, samonarezni, dužine 36 mm, čelik</t>
  </si>
  <si>
    <t>Zaključavajući vijak, promjera Ø 5.0 mm, samonarezni, dužine 34 mm, čelik</t>
  </si>
  <si>
    <t>Zaključavajući vijak, promjera Ø 5.0 mm, samonarezni, dužine 32 mm, čelik</t>
  </si>
  <si>
    <t>Zaključavajući vijak, promjera Ø 5.0 mm, samonarezni, dužine 30 mm, čelik</t>
  </si>
  <si>
    <t>Zaključavajući vijak, promjera Ø 5.0 mm, samonarezni, dužine 28 mm, čelik</t>
  </si>
  <si>
    <t>Zaključavajući vijak, promjera Ø 5.0 mm, samonarezni, dužine 26 mm, čelik</t>
  </si>
  <si>
    <t>Zaključavajući vijak, promjera Ø 5.0 mm, samonarezni, dužine 24 mm, čelik</t>
  </si>
  <si>
    <t>Zaključavajući vijak, promjera Ø 5.0 mm, samonarezni, dužine 22 mm, čelik</t>
  </si>
  <si>
    <t>Zaključavajući vijak, promjera Ø 5.0 mm, samonarezni, dužine 20 mm, čelik</t>
  </si>
  <si>
    <t>Zaključavajući vijak, promjera Ø 5.0 mm, samonarezni, dužine 18 mm, čelik</t>
  </si>
  <si>
    <t>Zaključavajući vijak, promjera Ø 5.0 mm, samonarezni, dužine 16 mm, čelik</t>
  </si>
  <si>
    <t>Zaključavajući vijak, promjera Ø 5.0 mm, samonarezni, dužine 14 mm, čelik</t>
  </si>
  <si>
    <t>Zaključavajući vijak, promjera Ø 3.5 mm, samonarezni, dužine 90 mm, čelik</t>
  </si>
  <si>
    <t>Zaključavajući vijak, promjera Ø 3.5 mm, samonarezni, dužine 85 mm, čelik</t>
  </si>
  <si>
    <t>Zaključavajući vijak, promjera Ø 3.5 mm, samonarezni, dužine 80 mm, čelik</t>
  </si>
  <si>
    <t>Zaključavajući vijak, promjera Ø 3.5 mm, samonarezni, dužine 75 mm, čelik</t>
  </si>
  <si>
    <t>Zaključavajući vijak, promjera Ø 3.5 mm, samonarezni, dužine 70 mm, čelik</t>
  </si>
  <si>
    <t>Zaključavajući vijak, promjera Ø 3.5 mm, samonarezni, dužine 65 mm, čelik</t>
  </si>
  <si>
    <t>Zaključavajući vijak, promjera Ø 3.5 mm, samonarezni, dužine 60 mm, čelik</t>
  </si>
  <si>
    <t>Zaključavajući vijak, promjera Ø 3.5 mm, samonarezni, dužine 55 mm, čelik</t>
  </si>
  <si>
    <t>Zaključavajući vijak, promjera Ø 3.5 mm, samonarezni, dužine 50 mm, čelik</t>
  </si>
  <si>
    <t>Zaključavajući vijak, promjera Ø 3.5 mm, samonarezni, dužine 45 mm, čelik</t>
  </si>
  <si>
    <t>Zaključavajući vijak, promjera Ø 3.5 mm, samonarezni, dužine 40 mm, čelik</t>
  </si>
  <si>
    <t>Zaključavajući vijak, promjera Ø 3.5 mm, samonarezni, dužine 38 mm, čelik</t>
  </si>
  <si>
    <t>Zaključavajući vijak, promjera Ø 3.5 mm, samonarezni, dužine 36 mm, čelik</t>
  </si>
  <si>
    <t>Zaključavajući vijak, promjera Ø 3.5 mm, samonarezni, dužine 35 mm, čelik</t>
  </si>
  <si>
    <t>Zaključavajući vijak, promjera Ø 3.5 mm, samonarezni, dužine 34 mm, čelik</t>
  </si>
  <si>
    <t>Zaključavajući vijak, promjera Ø 3.5 mm, samonarezni, dužine 32 mm, čelik</t>
  </si>
  <si>
    <t>Zaključavajući vijak, promjera Ø 3.5 mm, samonarezni, dužine 30 mm, čelik</t>
  </si>
  <si>
    <t>Zaključavajući vijak, promjera Ø 3.5 mm, samonarezni, dužine 28 mm, čelik</t>
  </si>
  <si>
    <t>Zaključavajući vijak, promjera Ø 3.5 mm, samonarezni, dužine 26 mm, čelik</t>
  </si>
  <si>
    <t>Zaključavajući vijak, promjera Ø 3.5 mm, samonarezni, dužine 24 mm, čelik</t>
  </si>
  <si>
    <t>Zaključavajući vijak, promjera Ø 3.5 mm, samonarezni, dužine 22 mm, čelik</t>
  </si>
  <si>
    <t>Zaključavajući vijak, promjera Ø 3.5 mm, samonarezni, dužine 20 mm, čelik</t>
  </si>
  <si>
    <t>Zaključavajući vijak, promjera Ø 3.5 mm, samonarezni, dužine 18 mm, čelik</t>
  </si>
  <si>
    <t>Zaključavajući vijak, promjera Ø 3.5 mm, samonarezni, dužine 16 mm, čelik</t>
  </si>
  <si>
    <t>Zaključavajući vijak, promjera Ø 3.5 mm, samonarezni, dužine 14 mm, čelik</t>
  </si>
  <si>
    <t>Zaključavajući vijak, promjera Ø 3.5 mm, samonarezni, dužine 12 mm, čelik</t>
  </si>
  <si>
    <t>Zaključavajući vijak, promjera Ø 3.5 mm, samonarezni, dužine 10 mm, čelik</t>
  </si>
  <si>
    <t>Zaključavajući vijak, promjera Ø 2.7 mm, samonarezni, dužine 60 mm, čelik</t>
  </si>
  <si>
    <t>Zaključavajući vijak, promjera Ø 2.7 mm, samonarezni, dužine 58 mm, čelik</t>
  </si>
  <si>
    <t>Zaključavajući vijak, promjera Ø 2.7 mm, samonarezni, dužine 56 mm, čelik</t>
  </si>
  <si>
    <t>Zaključavajući vijak, promjera Ø 2.7 mm, samonarezni, dužine 54 mm, čelik</t>
  </si>
  <si>
    <t>Zaključavajući vijak, promjera Ø 2.7 mm, samonarezni, dužine 52 mm, čelik</t>
  </si>
  <si>
    <t>Zaključavajući vijak, promjera Ø 2.7 mm, samonarezni, dužine 50 mm, čelik</t>
  </si>
  <si>
    <t>Zaključavajući vijak, promjera Ø 2.7 mm, samonarezni, dužine 48 mm, čelik</t>
  </si>
  <si>
    <t>Zaključavajući vijak, promjera Ø 2.7 mm, samonarezni, dužine 44 mm, čelik</t>
  </si>
  <si>
    <t>Zaključavajući vijak, promjera Ø 2.7 mm, samonarezni, dužine 42 mm, čelik</t>
  </si>
  <si>
    <t>Zaključavajući vijak, promjera Ø 2.7 mm, samonarezni, dužine 40 mm, čelik</t>
  </si>
  <si>
    <t>Zaključavajući vijak, promjera Ø 2.7 mm, samonarezni, dužine 38 mm, čelik</t>
  </si>
  <si>
    <t>Zaključavajući vijak, promjera Ø 2.7 mm, samonarezni, dužine 36 mm, čelik</t>
  </si>
  <si>
    <t>Zaključavajući vijak, promjera Ø 2.7 mm, samonarezni, dužine 34 mm, čelik</t>
  </si>
  <si>
    <t>Zaključavajući vijak, promjera Ø 2.7 mm, samonarezni, dužine 32 mm, čelik</t>
  </si>
  <si>
    <t>Zaključavajući vijak, promjera Ø 2.7 mm, samonarezni, dužine 30 mm, čelik</t>
  </si>
  <si>
    <t>Zaključavajući vijak, promjera Ø 2.7 mm, samonarezni, dužine 28 mm, čelik</t>
  </si>
  <si>
    <t>Zaključavajući vijak, promjera Ø 2.7 mm, samonarezni, dužine 26 mm, čelik</t>
  </si>
  <si>
    <t>Zaključavajući vijak, promjera Ø 2.7 mm, samonarezni, dužine 24 mm, čelik</t>
  </si>
  <si>
    <t>Zaključavajući vijak, promjera Ø 2.7 mm, samonarezni, dužine 22 mm, čelik</t>
  </si>
  <si>
    <t>Zaključavajući vijak, promjera Ø 2.7 mm, samonarezni, dužine 20 mm, čelik</t>
  </si>
  <si>
    <t>Zaključavajući vijak, promjera Ø 2.7 mm, samonarezni, dužine 18 mm, čelik</t>
  </si>
  <si>
    <t>Zaključavajući vijak, promjera Ø 2.7 mm, samonarezni, dužine 16 mm, čelik</t>
  </si>
  <si>
    <t>Zaključavajući vijak, promjera Ø 2.7 mm, samonarezni, dužine 14 mm, čelik</t>
  </si>
  <si>
    <t>Zaključavajući vijak, promjera Ø 2.7 mm, samonarezni, dužine 12 mm, čelik</t>
  </si>
  <si>
    <t>Zaključavajući vijak, promjera Ø 2.7 mm, samonarezni, dužine 10 mm, čelik</t>
  </si>
  <si>
    <t>Zaključavajući vijak, promjera Ø 2.7 mm, samonarezni, dužine 8 mm, čelik</t>
  </si>
  <si>
    <t>Zaključavajući vijak, promjera Ø 2.7 mm, samonarezni, dužine 6 mm, čelik</t>
  </si>
  <si>
    <t>LCP pedijatrijska pločica za kuk, promjera Ø 5.0 mm, 130°, 9 rupe u tijelu, duljine 175 mm, čelik</t>
  </si>
  <si>
    <t>LCP pedijatrijska pločica za kuk, promjera Ø 5.0 mm, 130°, 7 rupe u tijelu, duljine 143 mm, čelik</t>
  </si>
  <si>
    <t>LCP pedijatrijska pločica za kuk, promjera Ø 5.0 mm, 130°, 5 rupe u tijelu, duljine 111 mm, čelik</t>
  </si>
  <si>
    <t>LCP pedijatrijska pločica za kuk, promjera Ø 5.0 mm, 130°, 3 rupe u tijelu, duljine 79 mm, čelik</t>
  </si>
  <si>
    <t>LCP pedijatrijska pločica za kuk, promjera Ø 5.0 mm, 140°, 3 rupe u tijelu, duljine 90 mm, čelik</t>
  </si>
  <si>
    <t>LCP pedijatrijska pločica za kuk, promjera Ø 5.0 mm, 150°, 3 rupe u tijelu, duljine 74 mm, čelik</t>
  </si>
  <si>
    <t>LCP pedijatrijska pločica za kuk, promjera Ø 5.0 mm, 120°, 4 rupe u tijelu, duljine 95 mm, čelik</t>
  </si>
  <si>
    <t>LCP pedijatrijska pločica za kuk, promjera Ø 5.0 mm, 110°, 3 rupe u tijelu, duljine 90 mm, čelik</t>
  </si>
  <si>
    <t>LCP pedijatrijska pločica za kuk, promjera Ø 5.0 mm, 100°, 3 rupe u tijelu, duljine 90 mm, čelik</t>
  </si>
  <si>
    <t>LCP pedijatrijska pločica za kuk, promjera Ø 3.5 mm, 130°, 9 rupe u tijelu, duljine 140 mm, čelik</t>
  </si>
  <si>
    <t>LCP pedijatrijska pločica za kuk, promjera Ø 3.5 mm, 130°, 7 rupe u tijelu, duljine 114 mm, čelik</t>
  </si>
  <si>
    <t>LCP pedijatrijska pločica za kuk, promjera Ø 3.5 mm, 130°, 5 rupe u tijelu, duljine 88 mm, čelik</t>
  </si>
  <si>
    <t>LCP pedijatrijska pločica za kuk, promjera Ø 3.5 mm, 130°, 3 rupe u tijelu, duljine 62 mm, čelik</t>
  </si>
  <si>
    <t>LCP pedijatrijska pločica za kuk, promjera Ø 3.5 mm, 140°, 3 rupe u tijelu, duljine 70 mm, čelik</t>
  </si>
  <si>
    <t>LCP pedijatrijska pločica za kuk, promjera Ø 3.5 mm, 150°, 3 rupe u tijelu, duljine 58 mm, čelik</t>
  </si>
  <si>
    <t>LCP pedijatrijska pločica za kuk, promjera Ø 3.5 mm, 120°, 4 rupe u tijelu, duljine 75 mm, čelik</t>
  </si>
  <si>
    <t>LCP pedijatrijska pločica za kuk, promjera Ø 3.5 mm, 110°, 3 rupe u tijelu, duljine 73 mm, čelik</t>
  </si>
  <si>
    <t>LCP pedijatrijska pločica za kuk, promjera Ø 3.5 mm, 100°, 3 rupe u tijelu, duljine 73 mm, čelik</t>
  </si>
  <si>
    <t>LCP pedijatrijska pločica za kuk, promjera Ø 2.7 mm, 130°, 2 rupe u tijelu, duljine 46 mm, čelik</t>
  </si>
  <si>
    <t>LCP pedijatrijska pločica za kuk, promjera Ø 2.7 mm, 110°, 2 rupe u tijelu, duljine 46 mm, čelik</t>
  </si>
  <si>
    <t>LCP pedijatrijska pločica za kuk, promjera Ø 2.7 mm, 100°, 2 rupe u tijelu, duljine 46 mm, čelik</t>
  </si>
  <si>
    <t>Femoralni i tibijalni stožasti umetci, materijal Tantal, ravni i stepenasti, tibijalni od 15 mm do 30 mm, femoralni lijevi i desni od 30mm do 50mm</t>
  </si>
  <si>
    <t>Bescementni stemovi, izrađeni od CoCr ili legure titana, ravni u minimalno 5 različita promjera i 2 dužine.</t>
  </si>
  <si>
    <t>Kolar za stem, Tantal, u najmanje 3 veličine i 2 različita dijametra.</t>
  </si>
  <si>
    <t>Žica/borer vodilica sa vrhom 4.5mm, kalibrirana, sa ušicom</t>
  </si>
  <si>
    <t>Nitinol žica vodilica za interferentne vijke</t>
  </si>
  <si>
    <t>Radiofrekvencijska elektroda za vaporizaciju i koagulaciju u artroskopskoj kirurgiji, sa integriranom sukcijom, bipolarna, 45°, s ručnom kontrolom i putem nožne pedale</t>
  </si>
  <si>
    <t>Radiofrekvencijska elektroda za vaporizaciju i koagulaciju u artroskopskoj kirurgiji, sa integriranom sukcijom, bipolarna, 90°, s ručnom kontrolom i putem nožne pedale</t>
  </si>
  <si>
    <t>1.11.2</t>
  </si>
  <si>
    <t>1.11.1</t>
  </si>
  <si>
    <t>1.11</t>
  </si>
  <si>
    <t>1.10</t>
  </si>
  <si>
    <t>1.9</t>
  </si>
  <si>
    <t>1.8</t>
  </si>
  <si>
    <t>1.7.4</t>
  </si>
  <si>
    <t>1.7.3</t>
  </si>
  <si>
    <t>1.7.2</t>
  </si>
  <si>
    <t>1.7.1</t>
  </si>
  <si>
    <t>1.7</t>
  </si>
  <si>
    <t>1.6</t>
  </si>
  <si>
    <t>1.5</t>
  </si>
  <si>
    <t>1.4.2</t>
  </si>
  <si>
    <t>1.4.1</t>
  </si>
  <si>
    <t>CERVIKALNI KEJDŽ ,TRABEKULATNI TITAN</t>
  </si>
  <si>
    <t>1.4</t>
  </si>
  <si>
    <t>1.3.2</t>
  </si>
  <si>
    <t>1.3.1</t>
  </si>
  <si>
    <t>CERVIKALNI KEJDŽ , PEEK</t>
  </si>
  <si>
    <t>1.3</t>
  </si>
  <si>
    <t>VIJAK DIA. 4,5 I 4.0 MM, L. 16</t>
  </si>
  <si>
    <t>1.2.3</t>
  </si>
  <si>
    <t>1.2.2</t>
  </si>
  <si>
    <t>1.2.1</t>
  </si>
  <si>
    <t>PROŠIRIVI I STANDARDNI VIJCI ZA VRATNE PLOČICE, MATERIJAL TITAN</t>
  </si>
  <si>
    <t>1.2</t>
  </si>
  <si>
    <t>1.1.2</t>
  </si>
  <si>
    <t>1.1.1</t>
  </si>
  <si>
    <t>1.1</t>
  </si>
  <si>
    <t>FUZIJA VRATNE KRALJEŽNICE</t>
  </si>
  <si>
    <t xml:space="preserve">polietilenski cementni umetak veličine 39 </t>
  </si>
  <si>
    <t>polietilenski cementni umetak veličine 37</t>
  </si>
  <si>
    <t xml:space="preserve">polietilenski cementni umetak veličine 35 </t>
  </si>
  <si>
    <t>g</t>
  </si>
  <si>
    <t>KOŠTANI CEMENT BEZ ANTIBIOTIKA, standardni viskozitet, pakiranje ne manje od 40 g. Za ručno miješanje u posudi vrijeme stvrdnjavanje koštanog cementa pri sobnoj temp. od 20 stupnjeva iznosi 7 do 8 minuta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</si>
  <si>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</si>
  <si>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</si>
  <si>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</si>
  <si>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</si>
  <si>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</si>
  <si>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</si>
  <si>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</si>
  <si>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</si>
  <si>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20.9.</t>
  </si>
  <si>
    <t>23.1.</t>
  </si>
  <si>
    <t>23.2.</t>
  </si>
  <si>
    <t>23.3.</t>
  </si>
  <si>
    <t>23.4.</t>
  </si>
  <si>
    <t>65.1</t>
  </si>
  <si>
    <t>65.2</t>
  </si>
  <si>
    <t>65.3</t>
  </si>
  <si>
    <t>65.4</t>
  </si>
  <si>
    <t>65.5</t>
  </si>
  <si>
    <t>65.6</t>
  </si>
  <si>
    <t>65.7</t>
  </si>
  <si>
    <t>65.8</t>
  </si>
  <si>
    <t>65.9</t>
  </si>
  <si>
    <t>65.10</t>
  </si>
  <si>
    <t>65.11</t>
  </si>
  <si>
    <t>65.12</t>
  </si>
  <si>
    <t>65.13</t>
  </si>
  <si>
    <t>65.14</t>
  </si>
  <si>
    <t>65.15</t>
  </si>
  <si>
    <t>65.16</t>
  </si>
  <si>
    <t>65.17</t>
  </si>
  <si>
    <t>65.18</t>
  </si>
  <si>
    <t>65.19</t>
  </si>
  <si>
    <t>65.20</t>
  </si>
  <si>
    <t>65.21</t>
  </si>
  <si>
    <t>65.22</t>
  </si>
  <si>
    <t>66.1</t>
  </si>
  <si>
    <t>66.2</t>
  </si>
  <si>
    <t>66.3</t>
  </si>
  <si>
    <t>66.4</t>
  </si>
  <si>
    <t>66.5</t>
  </si>
  <si>
    <t>66.6</t>
  </si>
  <si>
    <t>66.7</t>
  </si>
  <si>
    <t>66.8</t>
  </si>
  <si>
    <t>66.9</t>
  </si>
  <si>
    <t>71.1</t>
  </si>
  <si>
    <t>71.2</t>
  </si>
  <si>
    <t>71.3</t>
  </si>
  <si>
    <t>71.4</t>
  </si>
  <si>
    <t>71.5</t>
  </si>
  <si>
    <t>71.6</t>
  </si>
  <si>
    <t>71.7</t>
  </si>
  <si>
    <t>71.8</t>
  </si>
  <si>
    <t>71.9</t>
  </si>
  <si>
    <t>71.10</t>
  </si>
  <si>
    <t>71.11</t>
  </si>
  <si>
    <t>71.12</t>
  </si>
  <si>
    <t>71.13</t>
  </si>
  <si>
    <t>71.14</t>
  </si>
  <si>
    <t>100.1</t>
  </si>
  <si>
    <t>100.2</t>
  </si>
  <si>
    <t>100.3</t>
  </si>
  <si>
    <t>100.3.1</t>
  </si>
  <si>
    <t>100.3.2</t>
  </si>
  <si>
    <t>100.3.3</t>
  </si>
  <si>
    <t>122.1</t>
  </si>
  <si>
    <t>122.2</t>
  </si>
  <si>
    <t>91.1.</t>
  </si>
  <si>
    <t>91.2.</t>
  </si>
  <si>
    <t>dia 4.0 ili 5.0 mm</t>
  </si>
  <si>
    <t xml:space="preserve">držač za frezu i aplikator čašice zakrivljen </t>
  </si>
  <si>
    <t>USTUPANJE NA KORIŠTENJE I ODRŽAVANJE SETA INSTRUMENTARIJA ZA UGRADNJU U KONTEJNERU ZA STERILIZACIJU</t>
  </si>
  <si>
    <t>USTUPANJE NA KORIŠTENJE I ODRŽAVANJE SETA INSTRUMENTARIJA ZA UGRADNJU</t>
  </si>
  <si>
    <t>131.1</t>
  </si>
  <si>
    <t>131.2</t>
  </si>
  <si>
    <t>131.3</t>
  </si>
  <si>
    <t>131.4</t>
  </si>
  <si>
    <t>131.5</t>
  </si>
  <si>
    <t>131.6</t>
  </si>
  <si>
    <t>131.7</t>
  </si>
  <si>
    <t>131.8</t>
  </si>
  <si>
    <t>131.9</t>
  </si>
  <si>
    <t>131.10</t>
  </si>
  <si>
    <t>131.11</t>
  </si>
  <si>
    <t>131.12</t>
  </si>
  <si>
    <t>131.13</t>
  </si>
  <si>
    <t>103.1.1</t>
  </si>
  <si>
    <t>103.1.2</t>
  </si>
  <si>
    <t>103.1.3</t>
  </si>
  <si>
    <t>103.1.4</t>
  </si>
  <si>
    <t>103.1.5</t>
  </si>
  <si>
    <t>103.1.6</t>
  </si>
  <si>
    <t>103.1.7</t>
  </si>
  <si>
    <t>103.1.8</t>
  </si>
  <si>
    <t>103.1.9</t>
  </si>
  <si>
    <t>103.1.10</t>
  </si>
  <si>
    <t>103.1.11</t>
  </si>
  <si>
    <t>103.1.12</t>
  </si>
  <si>
    <t>103.1.13</t>
  </si>
  <si>
    <t>103.1.14</t>
  </si>
  <si>
    <t>103.1.15</t>
  </si>
  <si>
    <t>103.1.16</t>
  </si>
  <si>
    <t>103.1.17</t>
  </si>
  <si>
    <t>103.1.18</t>
  </si>
  <si>
    <t>103.1.19</t>
  </si>
  <si>
    <t>103.1.20</t>
  </si>
  <si>
    <t>103.1.21</t>
  </si>
  <si>
    <t>103.1.22</t>
  </si>
  <si>
    <t>103.1.23</t>
  </si>
  <si>
    <t>103.1.24</t>
  </si>
  <si>
    <t>103.1.25</t>
  </si>
  <si>
    <t>103.1.26</t>
  </si>
  <si>
    <t>103.1.27</t>
  </si>
  <si>
    <t>103.1.28</t>
  </si>
  <si>
    <t>103.1.29</t>
  </si>
  <si>
    <t>103.1.30</t>
  </si>
  <si>
    <t>103.1.31</t>
  </si>
  <si>
    <t>103.1.32</t>
  </si>
  <si>
    <t xml:space="preserve">USTUPANJE NA KORIŠTENJE I ODRŽAVANJE SETA INSTRUMENTARIJA ZA UGRADNJU U KONTEJNERU ZA STERILIZACIJU </t>
  </si>
  <si>
    <t>103.2</t>
  </si>
  <si>
    <t>103.2.1</t>
  </si>
  <si>
    <t>103.2.2</t>
  </si>
  <si>
    <t>103.2.3</t>
  </si>
  <si>
    <t>103.2.4</t>
  </si>
  <si>
    <t>103.2.5</t>
  </si>
  <si>
    <t>103.2.6</t>
  </si>
  <si>
    <t>103.2.7</t>
  </si>
  <si>
    <t>103.2.8</t>
  </si>
  <si>
    <t>103.2.9</t>
  </si>
  <si>
    <t>103.2.10</t>
  </si>
  <si>
    <t>103.2.11</t>
  </si>
  <si>
    <t>103.2.12</t>
  </si>
  <si>
    <t>103.2.13</t>
  </si>
  <si>
    <t>103.2.14</t>
  </si>
  <si>
    <t>103.2.15</t>
  </si>
  <si>
    <t>103.2.16</t>
  </si>
  <si>
    <t>103.2.17</t>
  </si>
  <si>
    <t>103.2.18</t>
  </si>
  <si>
    <t>103.2.19</t>
  </si>
  <si>
    <t>103.2.20</t>
  </si>
  <si>
    <t>103.2.21</t>
  </si>
  <si>
    <t xml:space="preserve">Spongiozni vijak, promjera Ø 6.5 mm, dužina navoja 16 mm, dužina vijka 30 mm, čelik </t>
  </si>
  <si>
    <t xml:space="preserve">Spongiozni vijak, promjera Ø 6.5 mm, dužina navoja 16 mm, dužina vijka 35 mm, čelik </t>
  </si>
  <si>
    <t xml:space="preserve">Spongiozni vijak, promjera Ø 6.5 mm, dužina navoja 16 mm, dužina vijka 40 mm, čelik </t>
  </si>
  <si>
    <t xml:space="preserve">Spongiozni vijak, promjera Ø 6.5 mm, dužina navoja 16 mm, dužina vijka 45 mm, čelik </t>
  </si>
  <si>
    <t xml:space="preserve">Spongiozni vijak, promjera Ø 6.5 mm, dužina navoja 16 mm, dužina vijka 50 mm, čelik </t>
  </si>
  <si>
    <t xml:space="preserve">Spongiozni vijak, promjera Ø 6.5 mm, dužina navoja 16 mm, dužina vijka 55 mm, čelik </t>
  </si>
  <si>
    <t xml:space="preserve">Spongiozni vijak, promjera Ø 6.5 mm, dužina navoja 16 mm, dužina vijka 60 mm, čelik </t>
  </si>
  <si>
    <t xml:space="preserve">Spongiozni vijak, promjera Ø 6.5 mm, dužina navoja 16 mm, dužina vijka 65 mm, čelik </t>
  </si>
  <si>
    <t xml:space="preserve">Spongiozni vijak, promjera Ø 6.5 mm, dužina navoja 16 mm, dužina vijka 70 mm, čelik </t>
  </si>
  <si>
    <t xml:space="preserve">Spongiozni vijak, promjera Ø 6.5 mm, dužina navoja 16 mm, dužina vijka 75 mm, čelik </t>
  </si>
  <si>
    <t xml:space="preserve">Spongiozni vijak, promjera Ø 6.5 mm, dužina navoja 16 mm, dužina vijka 80 mm, čelik </t>
  </si>
  <si>
    <t xml:space="preserve">Spongiozni vijak, promjera Ø 6.5 mm, dužina navoja 16 mm, dužina vijka 85 mm, čelik </t>
  </si>
  <si>
    <t xml:space="preserve">Spongiozni vijak, promjera Ø 6.5 mm, dužina navoja 16 mm, dužina vijka 90 mm, čelik </t>
  </si>
  <si>
    <t xml:space="preserve">Spongiozni vijak, promjera Ø 6.5 mm, dužina navoja 16 mm, dužina vijka 95 mm, čelik </t>
  </si>
  <si>
    <t xml:space="preserve">Spongiozni vijak, promjera Ø 6.5 mm, dužina navoja 16 mm, dužina vijka 100 mm, čelik </t>
  </si>
  <si>
    <t xml:space="preserve">Spongiozni vijak, promjera Ø 6.5 mm, dužina navoja 16 mm, dužina vijka 105 mm, čelik </t>
  </si>
  <si>
    <t xml:space="preserve">Spongiozni vijak, promjera Ø 6.5 mm, dužina navoja 16 mm, dužina vijka 110 mm, čelik </t>
  </si>
  <si>
    <t xml:space="preserve">Spongiozni vijak, promjera Ø 6.5 mm, dužina navoja 16 mm, dužina vijka 115 mm, čelik </t>
  </si>
  <si>
    <t xml:space="preserve">Spongiozni vijak, promjera Ø 6.5 mm, dužina navoja 32 mm, dužina vijka 45 mm, čelik </t>
  </si>
  <si>
    <t xml:space="preserve">Spongiozni vijak, promjera Ø 6.5 mm, dužina navoja 32 mm, dužina vijka 50 mm, čelik </t>
  </si>
  <si>
    <t xml:space="preserve">Spongiozni vijak, promjera Ø 6.5 mm, dužina navoja 32 mm, dužina vijka 55 mm, čelik </t>
  </si>
  <si>
    <t xml:space="preserve">Spongiozni vijak, promjera Ø 6.5 mm, dužina navoja 32 mm, dužina vijka 60 mm, čelik </t>
  </si>
  <si>
    <t xml:space="preserve">Spongiozni vijak, promjera Ø 6.5 mm, dužina navoja 32 mm, dužina vijka 65 mm, čelik </t>
  </si>
  <si>
    <t xml:space="preserve">Spongiozni vijak, promjera Ø 6.5 mm, dužina navoja 32 mm, dužina vijka 70 mm, čelik </t>
  </si>
  <si>
    <t xml:space="preserve">Spongiozni vijak, promjera Ø 6.5 mm, dužina navoja 32 mm, dužina vijka 75 mm, čelik </t>
  </si>
  <si>
    <t xml:space="preserve">Spongiozni vijak, promjera Ø 6.5 mm, dužina navoja 32 mm, dužina vijka 80 mm, čelik </t>
  </si>
  <si>
    <t xml:space="preserve">Spongiozni vijak, promjera Ø 6.5 mm, dužina navoja 32 mm, dužina vijka 85 mm, čelik </t>
  </si>
  <si>
    <t xml:space="preserve">Spongiozni vijak, promjera Ø 6.5 mm, dužina navoja 32 mm, dužina vijka 90 mm, čelik </t>
  </si>
  <si>
    <t xml:space="preserve">Spongiozni vijak, promjera Ø 6.5 mm, dužina navoja 32 mm, dužina vijka 95 mm, čelik </t>
  </si>
  <si>
    <t xml:space="preserve">Spongiozni vijak, promjera Ø 6.5 mm, dužina navoja 32 mm, dužina vijka 100 mm, čelik </t>
  </si>
  <si>
    <t xml:space="preserve">Spongiozni vijak, promjera Ø 6.5 mm, dužina navoja 32 mm, dužina vijka 105 mm, čelik </t>
  </si>
  <si>
    <t xml:space="preserve">Spongiozni vijak, promjera Ø 6.5 mm, dužina navoja 32 mm, dužina vijka 110 mm, čelik </t>
  </si>
  <si>
    <t xml:space="preserve">Spongiozni vijak, promjera Ø 6.5 mm, dužina navoja 32 mm, dužina vijka 115 mm, čelik </t>
  </si>
  <si>
    <t xml:space="preserve">Spongiozni vijak, promjera Ø 6.5 mm, dužina navoja 32 mm, dužina vijka 120 mm, čelik </t>
  </si>
  <si>
    <t xml:space="preserve">Spongiozni vijak, promjera Ø 6.5 mm, dužina navoja 32 mm, dužina vijka 125 mm, čelik </t>
  </si>
  <si>
    <t xml:space="preserve">Spongiozni vijak, promjera Ø 6.5 mm, dužina navoja 32 mm, dužina vijka 130 mm, čelik </t>
  </si>
  <si>
    <t xml:space="preserve">Spongiozni vijak, promjera Ø 6.5 mm, dužina navoja 32 mm, dužina vijka 135 mm, čelik </t>
  </si>
  <si>
    <t xml:space="preserve">Spongiozni vijak, promjera Ø 6.5 mm, dužina navoja 32 mm, dužina vijka 140 mm, čelik </t>
  </si>
  <si>
    <t xml:space="preserve">Spongiozni vijak, promjera Ø 6.5 mm, dužina navoja 32 mm, dužina vijka 145 mm, čelik </t>
  </si>
  <si>
    <t xml:space="preserve">Spongiozni vijak, promjera Ø 6.5 mm, dužina navoja 32 mm, dužina vijka 150 mm, čelik </t>
  </si>
  <si>
    <t xml:space="preserve">Spongiozni vijak, promjera Ø 6.5 mm, puni navoj, dužina vijka 20 mm, čelik </t>
  </si>
  <si>
    <t xml:space="preserve">Spongiozni vijak, promjera Ø 6.5 mm, puni navoj, dužina vijka 25 mm, čelik </t>
  </si>
  <si>
    <t xml:space="preserve">Spongiozni vijak, promjera Ø 6.5 mm, puni navoj, dužina vijka 30 mm, čelik </t>
  </si>
  <si>
    <t xml:space="preserve">Spongiozni vijak, promjera Ø 6.5 mm, puni navoj, dužina vijka 35 mm, čelik </t>
  </si>
  <si>
    <t xml:space="preserve">Spongiozni vijak, promjera Ø 6.5 mm, puni navoj, dužina vijka 40 mm, čelik </t>
  </si>
  <si>
    <t xml:space="preserve">Spongiozni vijak, promjera Ø 6.5 mm, puni navoj, dužina vijka 45 mm, čelik </t>
  </si>
  <si>
    <t xml:space="preserve">Spongiozni vijak, promjera Ø 6.5 mm, puni navoj, dužina vijka 50 mm, čelik </t>
  </si>
  <si>
    <t xml:space="preserve">Spongiozni vijak, promjera Ø 6.5 mm, puni navoj, dužina vijka 55 mm, čelik </t>
  </si>
  <si>
    <t xml:space="preserve">Spongiozni vijak, promjera Ø 6.5 mm, puni navoj, dužina vijka 60 mm, čelik </t>
  </si>
  <si>
    <t xml:space="preserve">Spongiozni vijak, promjera Ø 6.5 mm, puni navoj, dužina vijka 65 mm, čelik </t>
  </si>
  <si>
    <t xml:space="preserve">Spongiozni vijak, promjera Ø 6.5 mm, puni navoj, dužina vijka 70 mm, čelik </t>
  </si>
  <si>
    <t xml:space="preserve">Spongiozni vijak, promjera Ø 6.5 mm, puni navoj, dužina vijka 75 mm, čelik </t>
  </si>
  <si>
    <t xml:space="preserve">Spongiozni vijak, promjera Ø 6.5 mm, puni navoj, dužina vijka 80 mm, čelik </t>
  </si>
  <si>
    <t xml:space="preserve">Spongiozni vijak, promjera Ø 6.5 mm, puni navoj, dužina vijka 85 mm, čelik </t>
  </si>
  <si>
    <t xml:space="preserve">Spongiozni vijak, promjera Ø 6.5 mm, puni navoj, dužina vijka 90 mm, čelik </t>
  </si>
  <si>
    <t xml:space="preserve">Spongiozni vijak, promjera Ø 6.5 mm, puni navoj, dužina vijka 95 mm, čelik </t>
  </si>
  <si>
    <t xml:space="preserve">Spongiozni vijak, promjera Ø 6.5 mm, puni navoj, dužina vijka 100 mm, čelik </t>
  </si>
  <si>
    <t xml:space="preserve">Spongiozni vijak, promjera Ø 6.5 mm, puni navoj, dužina vijka 105 mm, čelik </t>
  </si>
  <si>
    <t xml:space="preserve">Spongiozni vijak, promjera Ø 6.5 mm, puni navoj, dužina vijka 110 mm, čelik </t>
  </si>
  <si>
    <t>SPONGIOZNI VIJCI ZA BESCEMENTNI ACETABULUM U POJEDINAČNOM STERILNOM PAKIRANJU</t>
  </si>
  <si>
    <t>6</t>
  </si>
  <si>
    <t>7</t>
  </si>
  <si>
    <t>12</t>
  </si>
  <si>
    <t>132.3</t>
  </si>
  <si>
    <t>132.4</t>
  </si>
  <si>
    <t>Acetabularni umetak, materijal keramika, unutarnji promjer umetka 28, 32, 36, veličine odgovoarajuće acetabulumu</t>
  </si>
  <si>
    <t>133.1</t>
  </si>
  <si>
    <t>133.2</t>
  </si>
  <si>
    <t>133.3</t>
  </si>
  <si>
    <t>133.4</t>
  </si>
  <si>
    <t>133.5</t>
  </si>
  <si>
    <t>133.6</t>
  </si>
  <si>
    <t>133.7</t>
  </si>
  <si>
    <t>133.8</t>
  </si>
  <si>
    <t>133.8.1</t>
  </si>
  <si>
    <t>133.8.2</t>
  </si>
  <si>
    <t>133.8.3</t>
  </si>
  <si>
    <t>Acetabularni umetak, materijal keramika, unutarnji promjer umetka 28, 32, 36, najmanje 8 veličina</t>
  </si>
  <si>
    <t>28.8.4.</t>
  </si>
  <si>
    <t>28.8.5.</t>
  </si>
  <si>
    <t xml:space="preserve">Acetabularni umetak polietilenski za rekonstrukcije nedostaka acetabuluma u rasponu od Paprosky tip I do IV , polietilenski umetak standardni i displastičan 10°
veličine od 48 do 65 mm, unutarnji dijametar 28mm, 32mm, 36mm </t>
  </si>
  <si>
    <t>28.8.6.</t>
  </si>
  <si>
    <t>41.1.</t>
  </si>
  <si>
    <t>41.2.</t>
  </si>
  <si>
    <t>41.3.</t>
  </si>
  <si>
    <t>41.4.</t>
  </si>
  <si>
    <t>41.5.</t>
  </si>
  <si>
    <t>41.6.</t>
  </si>
  <si>
    <t>41.7.</t>
  </si>
  <si>
    <t>41.8.</t>
  </si>
  <si>
    <t>41.9.</t>
  </si>
  <si>
    <t>41.10.</t>
  </si>
  <si>
    <t>41.11.</t>
  </si>
  <si>
    <t>134.1</t>
  </si>
  <si>
    <t>134.2</t>
  </si>
  <si>
    <t>134.3</t>
  </si>
  <si>
    <t>134.4</t>
  </si>
  <si>
    <t>54.1</t>
  </si>
  <si>
    <t>54.2</t>
  </si>
  <si>
    <t>54.3</t>
  </si>
  <si>
    <t>54.4</t>
  </si>
  <si>
    <t>54.5</t>
  </si>
  <si>
    <t>54.6</t>
  </si>
  <si>
    <t>54.7</t>
  </si>
  <si>
    <t>54.8</t>
  </si>
  <si>
    <t>54.9</t>
  </si>
  <si>
    <t>54.10</t>
  </si>
  <si>
    <t>54.11</t>
  </si>
  <si>
    <t>54.12</t>
  </si>
  <si>
    <t>54.13</t>
  </si>
  <si>
    <t>54.14</t>
  </si>
  <si>
    <t>54.15</t>
  </si>
  <si>
    <t>54.16</t>
  </si>
  <si>
    <t>54.17</t>
  </si>
  <si>
    <t>54.18</t>
  </si>
  <si>
    <t>54.19</t>
  </si>
  <si>
    <t>54.20</t>
  </si>
  <si>
    <t>54.21</t>
  </si>
  <si>
    <t>54.22</t>
  </si>
  <si>
    <t>55.1</t>
  </si>
  <si>
    <t>TOTALNA CEMENTNA ENDOPROTEZA KOLJENA</t>
  </si>
  <si>
    <t>55.1.1</t>
  </si>
  <si>
    <t>55.1.2</t>
  </si>
  <si>
    <t>55.1.3</t>
  </si>
  <si>
    <t>55.1.4</t>
  </si>
  <si>
    <t>55.1.5</t>
  </si>
  <si>
    <t>55.1.6</t>
  </si>
  <si>
    <t>55.1.7</t>
  </si>
  <si>
    <t>55.2</t>
  </si>
  <si>
    <t>55.2.1</t>
  </si>
  <si>
    <t>55.2.2</t>
  </si>
  <si>
    <t>55.2.3</t>
  </si>
  <si>
    <t>55.3</t>
  </si>
  <si>
    <t>55.3.1</t>
  </si>
  <si>
    <t>55.3.2</t>
  </si>
  <si>
    <t>55.3.3</t>
  </si>
  <si>
    <t>55.3.4</t>
  </si>
  <si>
    <t>55.4</t>
  </si>
  <si>
    <t>KOŠTANI CEMENT</t>
  </si>
  <si>
    <t>55.4.1</t>
  </si>
  <si>
    <t>55.4.2</t>
  </si>
  <si>
    <t>55.4.3</t>
  </si>
  <si>
    <t>55.4.4</t>
  </si>
  <si>
    <t>55.4.5</t>
  </si>
  <si>
    <t>55.4.6</t>
  </si>
  <si>
    <t>57.1</t>
  </si>
  <si>
    <t>57.1.1</t>
  </si>
  <si>
    <t>57.1.2</t>
  </si>
  <si>
    <t>57.1.3</t>
  </si>
  <si>
    <t>57.1.4</t>
  </si>
  <si>
    <t>57.1.5</t>
  </si>
  <si>
    <t>57.1.6</t>
  </si>
  <si>
    <t>57.1.7</t>
  </si>
  <si>
    <t>57.1.8</t>
  </si>
  <si>
    <t>57.1.9</t>
  </si>
  <si>
    <t>57.1.10</t>
  </si>
  <si>
    <t>57.1.11</t>
  </si>
  <si>
    <t>57.1.12</t>
  </si>
  <si>
    <t>57.1.13</t>
  </si>
  <si>
    <t>57.1.14</t>
  </si>
  <si>
    <t>57.2.</t>
  </si>
  <si>
    <t xml:space="preserve">ŠARNIRSKA ENDOPROTEZA KOLJENA </t>
  </si>
  <si>
    <t>57.2.1</t>
  </si>
  <si>
    <t>57.2.2</t>
  </si>
  <si>
    <t>57.2.3</t>
  </si>
  <si>
    <t>57.3</t>
  </si>
  <si>
    <t>CJELOVITA REVIZIJSKA ENDOPROTEZA KOLJENA FIKSNA I MOBILNA S ŽRTVOVANJEM STRAŽNJE UKRIŽENE SVEZE</t>
  </si>
  <si>
    <t>57.3.1</t>
  </si>
  <si>
    <t>57.3.2</t>
  </si>
  <si>
    <t>57.3.3</t>
  </si>
  <si>
    <t>57.3.4</t>
  </si>
  <si>
    <t>57.3.5</t>
  </si>
  <si>
    <t>57.3.6</t>
  </si>
  <si>
    <t>57.3.7</t>
  </si>
  <si>
    <t>57.3.8</t>
  </si>
  <si>
    <t>57.3.9</t>
  </si>
  <si>
    <t>57.3.10</t>
  </si>
  <si>
    <t>57.3.11</t>
  </si>
  <si>
    <t>57.3.12</t>
  </si>
  <si>
    <t>57.3.13</t>
  </si>
  <si>
    <t>57.4</t>
  </si>
  <si>
    <t xml:space="preserve">TUMORSKA ENDOPROTEZA (PROKSIMALNI, DISTALNI ILI TOTAL FEMUR) </t>
  </si>
  <si>
    <t>57.4.1</t>
  </si>
  <si>
    <t>57.4.2</t>
  </si>
  <si>
    <t>57.4.3</t>
  </si>
  <si>
    <t>57.4.4</t>
  </si>
  <si>
    <t>57.4.5</t>
  </si>
  <si>
    <t>57.4.6</t>
  </si>
  <si>
    <t>57.4.7</t>
  </si>
  <si>
    <t>57.4.8</t>
  </si>
  <si>
    <t>63.1</t>
  </si>
  <si>
    <t>63.2</t>
  </si>
  <si>
    <t>63.3</t>
  </si>
  <si>
    <t>63.4</t>
  </si>
  <si>
    <t>63.5</t>
  </si>
  <si>
    <t>63.6</t>
  </si>
  <si>
    <t>63.7</t>
  </si>
  <si>
    <t>63.8</t>
  </si>
  <si>
    <t>63.9</t>
  </si>
  <si>
    <t>63.10</t>
  </si>
  <si>
    <t>63.11</t>
  </si>
  <si>
    <t>63.12</t>
  </si>
  <si>
    <t>63.13</t>
  </si>
  <si>
    <t>63.14</t>
  </si>
  <si>
    <t>63.15</t>
  </si>
  <si>
    <t>63.16</t>
  </si>
  <si>
    <t>63.17</t>
  </si>
  <si>
    <t>63.18</t>
  </si>
  <si>
    <t>63.19</t>
  </si>
  <si>
    <t>63.20</t>
  </si>
  <si>
    <t>Niskoprofilni vijci s glavom, djelomičnog navoja, promjera 4.5 mm, spongiozni, titan, 
samonarezujući, samoborajući, dužine od 20 do 80 mm u razmacima od 2 od 5 mm, kanulirani</t>
  </si>
  <si>
    <t>Niskoprofilni vijci s glavom, djelomičnog navoja, promjera 6.7 mm, spongiozni, titan, 
samonarezujući, samoborajući, dužine od 40 do 120 mm u razmacima od 5 mm, duljina navoja 18 mm, kanulirani</t>
  </si>
  <si>
    <t>Niskoprofilni vijci s glavom, djelomičnog navoja, promjera 6.7 mm, spongiozni, titan, 
samonarezujući, samoborajući, dužine od 40 do 120 mm u razmacima od 5 mm, duljina navoja 28 mm, kanulirani</t>
  </si>
  <si>
    <t>Cjelovita cementna endoproteza koljena</t>
  </si>
  <si>
    <t>bikondilijarni tip endoproteze</t>
  </si>
  <si>
    <t>mogućnost očuvanja ili žrtvovanja stražnje ukrižne sveze</t>
  </si>
  <si>
    <t>patela od polietilena</t>
  </si>
  <si>
    <t>Sve u jednom sustav za postavljanje sidra na dno tunela za sigurnu fiksaciju, sastoji se od vodilice, svrdla i sidra, pakirano u sustavu za postavljanje veličine sidara od 1.3 mm do 1.8 mm s jednim ili dva #0 ili #2 konca</t>
  </si>
  <si>
    <t>OSNOVNI VIJAK ZA PROXIMALNI FEMORALNI ČAVAO, STERILNO PAKIRANJE</t>
  </si>
  <si>
    <t>DODATNI VIJAK ZA FIKSACIJU TROHANTERNIH ULOMAKA, STERILNO PAKIRANJE, S RUPAMA NA GLAVI VIJKA ZA FIKSIRANJE GLUTEALNE MUSKULATERE</t>
  </si>
  <si>
    <t>DISTALNI VIJAK ZA PROXIMALNI FEMORALNI ČAVAO, STERILNO PAKIRANJE</t>
  </si>
  <si>
    <t>VIJAK ZA UČVRŠĆIVANJE OSNOVNOG VIJKA S OSIGURAČEM PROTIV ODVRTANJA, STERILNO PAKIRANJE</t>
  </si>
  <si>
    <t>ZAŠTITNA KAPICA ZA PROXIMALNI FEMORALNI ČAVAO</t>
  </si>
  <si>
    <t xml:space="preserve">Bezkončana bioresorptivna sidra debljine 5,5 mm , s mogučnošću prihvata minimalno 4 konca br 2 </t>
  </si>
  <si>
    <t xml:space="preserve">PEEK sidro bezčvorno za biotenodezu tetiva, 2.5 x 8 mm, ili jednakovrijedno </t>
  </si>
  <si>
    <t xml:space="preserve">Sistem za rekonstrukciju AC zgloba, sastoji se od UHMW polietilen konaca i titanskih pločica veličine 5, akutna stanja </t>
  </si>
  <si>
    <t>kutija</t>
  </si>
  <si>
    <t>Igla za prolazak za serklažu</t>
  </si>
  <si>
    <t xml:space="preserve">Višekratni instrument za napinjanje serklažne trake </t>
  </si>
  <si>
    <t xml:space="preserve">Višekratna T ručka za višekratni instrument za napinjanje serklažne trake </t>
  </si>
  <si>
    <t>Sistem crijeva za artroskopsku pumpu</t>
  </si>
  <si>
    <t>Instrument za manipulaciju koncem, savinut pod 90°, sterilno pakiran, za jednokratnu primjenu</t>
  </si>
  <si>
    <t>Instrument za stavljanje silikonske kanile promjera 8mm</t>
  </si>
  <si>
    <t>Meko končano besčvorno sidro, 1.8x19mm, neresorptivno, namijenjeno za stabilizaciju ramena, naveden #2 konac od UHMW polietilena</t>
  </si>
  <si>
    <t>Artroskopska grickalica, širine reza 5.5x2.5 mm, ravnih čeljusti, ručka s adapterom za čišćenje, radne duljine 13cm</t>
  </si>
  <si>
    <t>Artroskopska grickalica, širine reza 5.5x2.5 mm, ravnih čeljusti, lijevi ugriz, ručka s adapterom za čišćenje, radne duljine 13cm</t>
  </si>
  <si>
    <t>Artroskopska grickalica, širine reza 5.5x2.5 mm, ravnih čeljusti, desni ugriz, ručka s adapterom za čišćenje, radne duljine 13cm</t>
  </si>
  <si>
    <t>Šilo za mikrofrakture, vrh zakrivljen 60°, radna dužina 15 cm</t>
  </si>
  <si>
    <t>Artroskopska grickalica za male zglobove, ravnih čeljusti, promjera instrumenta 2.7mm</t>
  </si>
  <si>
    <t>Igla za instrument za provlačenje konca kroz meka tkiva u zglobu kuka (labrum)</t>
  </si>
  <si>
    <t>Igla za instrument za provlačenje konca kroz meka tkiva u ramenom zglobu</t>
  </si>
  <si>
    <t>Končana sidra debljine 2,6 mm s minimalno 2 konca br 2 različite boje (obavezno postavljanje kroz vodilicu)</t>
  </si>
  <si>
    <t>Titanska sidra debljine 5,5 mm , punjeno s minimalno 2 konca br 2 različite boje</t>
  </si>
  <si>
    <t>Titanska sidra debljine 5,5 i 6,5 mm , punjeno s minimalno 3 konca br 2 različite boje</t>
  </si>
  <si>
    <t xml:space="preserve">Sterilni kit za ugradnju mini sidara </t>
  </si>
  <si>
    <t xml:space="preserve">Pleteni multifilamentni konac, polietilenska UHMWPE jezgra omotana poliesterom, konac #2, na igli </t>
  </si>
  <si>
    <t>Revizijska čašica s krilcima, najmanje 5 promjera, dodatna fiksacija s vijcima</t>
  </si>
  <si>
    <t>Nazubljeni vijak za radius, minimalno dužine vijka 32, 38, 44 i 50 mm</t>
  </si>
  <si>
    <t>Čašica za trapezium konusnog oblika, minimalno promjera 9 mm i 10 mm</t>
  </si>
  <si>
    <t>Čašica za trapezium sferičnog oblika, sa šiljcima za pojačanu stabilnost, minimalno promjera 9 mm i 10 mm</t>
  </si>
  <si>
    <t>Vrat proteze ravan, minimalno 3 visine 6, 8 i 10 mm, promjera glave min 4 mm</t>
  </si>
  <si>
    <t>Vrat proteze s nagibom od 15 stupnjeva, minimalno 3 visine 6, 8 i 10 mm, promjera glave min 4 mm</t>
  </si>
  <si>
    <t xml:space="preserve">Stem konusnog oblika za 1. metakarpalnu kost minimalno 6 dimenzija </t>
  </si>
  <si>
    <t>Vijak kanulirani, promjera Ø 4.0 mm, dužina navoja 16/5 mm</t>
  </si>
  <si>
    <t>135.1.</t>
  </si>
  <si>
    <t>135.2.</t>
  </si>
  <si>
    <t>135.135.</t>
  </si>
  <si>
    <t>135.4.</t>
  </si>
  <si>
    <t>136.1.</t>
  </si>
  <si>
    <t>136.2.</t>
  </si>
  <si>
    <t>136.3.</t>
  </si>
  <si>
    <t>136.4.</t>
  </si>
  <si>
    <t>136.5.</t>
  </si>
  <si>
    <t>136.6.</t>
  </si>
  <si>
    <t>137.13</t>
  </si>
  <si>
    <t>137.14</t>
  </si>
  <si>
    <t>137.15</t>
  </si>
  <si>
    <t>137.16</t>
  </si>
  <si>
    <t>137.17</t>
  </si>
  <si>
    <t>137.18</t>
  </si>
  <si>
    <t>137.19</t>
  </si>
  <si>
    <t>137.20</t>
  </si>
  <si>
    <t>137.21</t>
  </si>
  <si>
    <t>137.22</t>
  </si>
  <si>
    <t>137.23</t>
  </si>
  <si>
    <t>137.25</t>
  </si>
  <si>
    <t>137.26</t>
  </si>
  <si>
    <t>137.27</t>
  </si>
  <si>
    <t>137.28</t>
  </si>
  <si>
    <t>137.29</t>
  </si>
  <si>
    <t>137.30</t>
  </si>
  <si>
    <t>137.31</t>
  </si>
  <si>
    <t>137.24</t>
  </si>
  <si>
    <t>137.1</t>
  </si>
  <si>
    <t>137.2</t>
  </si>
  <si>
    <t>137.3</t>
  </si>
  <si>
    <t>137.4</t>
  </si>
  <si>
    <t>137.5</t>
  </si>
  <si>
    <t>137.6</t>
  </si>
  <si>
    <t>137.7</t>
  </si>
  <si>
    <t>137.8</t>
  </si>
  <si>
    <t>137.9</t>
  </si>
  <si>
    <t>137.10</t>
  </si>
  <si>
    <t>137.11</t>
  </si>
  <si>
    <t>137.12</t>
  </si>
  <si>
    <t>138.1</t>
  </si>
  <si>
    <t>139.1</t>
  </si>
  <si>
    <t>141.1</t>
  </si>
  <si>
    <t>141.2</t>
  </si>
  <si>
    <t>141.3</t>
  </si>
  <si>
    <t>141.4</t>
  </si>
  <si>
    <t>141.5</t>
  </si>
  <si>
    <t>141.6</t>
  </si>
  <si>
    <t>141.7</t>
  </si>
  <si>
    <t>141.8</t>
  </si>
  <si>
    <t>141.9</t>
  </si>
  <si>
    <t>141.10</t>
  </si>
  <si>
    <t>141.11</t>
  </si>
  <si>
    <t>141.12</t>
  </si>
  <si>
    <t>141.13</t>
  </si>
  <si>
    <t>141.14</t>
  </si>
  <si>
    <t>141.15</t>
  </si>
  <si>
    <t>141.16</t>
  </si>
  <si>
    <t>141.17</t>
  </si>
  <si>
    <t>141.18</t>
  </si>
  <si>
    <t>141.19</t>
  </si>
  <si>
    <t>141.20</t>
  </si>
  <si>
    <t>141.21</t>
  </si>
  <si>
    <t>141.22</t>
  </si>
  <si>
    <t>141.23</t>
  </si>
  <si>
    <t>141.24</t>
  </si>
  <si>
    <t>141.25</t>
  </si>
  <si>
    <t>141.26</t>
  </si>
  <si>
    <t>141.27</t>
  </si>
  <si>
    <t>141.28</t>
  </si>
  <si>
    <t>141.29</t>
  </si>
  <si>
    <t>141.30</t>
  </si>
  <si>
    <t>141.31</t>
  </si>
  <si>
    <t>141.32</t>
  </si>
  <si>
    <t>141.33</t>
  </si>
  <si>
    <t>141.34</t>
  </si>
  <si>
    <t>141.35</t>
  </si>
  <si>
    <t>141.36</t>
  </si>
  <si>
    <t>141.37</t>
  </si>
  <si>
    <t>141.38</t>
  </si>
  <si>
    <t>144.1</t>
  </si>
  <si>
    <t>144.2</t>
  </si>
  <si>
    <t>145.1</t>
  </si>
  <si>
    <t>145.2</t>
  </si>
  <si>
    <t>145.3</t>
  </si>
  <si>
    <t>145.4</t>
  </si>
  <si>
    <t>145.5</t>
  </si>
  <si>
    <r>
      <rPr>
        <b/>
        <sz val="10"/>
        <color indexed="8"/>
        <rFont val="Arial Narrow"/>
        <family val="2"/>
        <charset val="238"/>
      </rPr>
      <t>Distalni dio</t>
    </r>
    <r>
      <rPr>
        <sz val="10"/>
        <color indexed="8"/>
        <rFont val="Arial Narrow"/>
        <family val="2"/>
        <charset val="238"/>
      </rPr>
      <t>, titanska legura, Wagnerov tip trupa, ravni trup i trup sa 3 stupnja, biplanarni vrat 2,5 stupnja protiv klizanja trupa, minimalno 3 dužine i 16 debljina, koronalni prorezi na distalnom dijelu</t>
    </r>
  </si>
  <si>
    <r>
      <rPr>
        <b/>
        <sz val="10"/>
        <rFont val="Arial Narrow"/>
        <family val="2"/>
        <charset val="238"/>
      </rPr>
      <t>Vijci za acetabulum</t>
    </r>
    <r>
      <rPr>
        <sz val="10"/>
        <rFont val="Arial Narrow"/>
        <family val="2"/>
        <charset val="238"/>
      </rPr>
      <t>, titanski spongiozni vijak punog navoja za fiksaciju acetabularne čašice promjera 6,5 mm duljine od 15 do 70 mm</t>
    </r>
  </si>
  <si>
    <r>
      <rPr>
        <b/>
        <sz val="10"/>
        <color indexed="8"/>
        <rFont val="Arial Narrow"/>
        <family val="2"/>
        <charset val="238"/>
      </rPr>
      <t>Revizijski potporanj za acetabulum</t>
    </r>
    <r>
      <rPr>
        <sz val="10"/>
        <color indexed="8"/>
        <rFont val="Arial Narrow"/>
        <family val="2"/>
        <charset val="238"/>
      </rPr>
      <t xml:space="preserve"> najmanje 3 različite veličine (neutral, lijevi, desni)</t>
    </r>
  </si>
  <si>
    <r>
      <t xml:space="preserve">Zaključavajući vijci za augmente i potporanj </t>
    </r>
    <r>
      <rPr>
        <sz val="10"/>
        <rFont val="Arial Narrow"/>
        <family val="2"/>
        <charset val="238"/>
      </rPr>
      <t>zaključavajući vijci za augmente, potpornje i podloške od 5,5 mm
najmanje 10 različitih dužina vijaka</t>
    </r>
    <r>
      <rPr>
        <b/>
        <sz val="10"/>
        <rFont val="Arial Narrow"/>
        <family val="2"/>
        <charset val="238"/>
      </rPr>
      <t xml:space="preserve"> </t>
    </r>
  </si>
  <si>
    <r>
      <rPr>
        <b/>
        <sz val="10"/>
        <color indexed="8"/>
        <rFont val="Arial Narrow"/>
        <family val="2"/>
        <charset val="238"/>
      </rPr>
      <t>Press fit čašica dvostruke mobilnosti bescementna</t>
    </r>
    <r>
      <rPr>
        <sz val="10"/>
        <color indexed="8"/>
        <rFont val="Arial Narrow"/>
        <family val="2"/>
        <charset val="238"/>
      </rPr>
      <t>, čašica od nehrđajućeg čelika s vanjskim premazom plasma sprej titana i hidroksiapatita, min 14 veličina u nizu</t>
    </r>
  </si>
  <si>
    <r>
      <rPr>
        <b/>
        <sz val="10"/>
        <color indexed="8"/>
        <rFont val="Arial Narrow"/>
        <family val="2"/>
        <charset val="238"/>
      </rPr>
      <t>Press fit čašica dvostruke mobilnosti bescementna s krilcima i pegovima</t>
    </r>
    <r>
      <rPr>
        <sz val="10"/>
        <color indexed="8"/>
        <rFont val="Arial Narrow"/>
        <family val="2"/>
        <charset val="238"/>
      </rPr>
      <t>, tri točke fiksacije.Fiksacija s min jednim krilcem i min 2 pega, min 15 veličina u nizu</t>
    </r>
  </si>
  <si>
    <r>
      <rPr>
        <b/>
        <sz val="10"/>
        <color indexed="8"/>
        <rFont val="Arial Narrow"/>
        <family val="2"/>
        <charset val="238"/>
      </rPr>
      <t>Press fit čašica dvostruke mobilnosti za reviziju</t>
    </r>
    <r>
      <rPr>
        <sz val="10"/>
        <color indexed="8"/>
        <rFont val="Arial Narrow"/>
        <family val="2"/>
        <charset val="238"/>
      </rPr>
      <t>, minimalno 5 točaka fiksacije, minimalno 3 krilca i 2 pega, krilca se dodatno mogu učvrstiti vijcima, min 14 vel u nizu</t>
    </r>
  </si>
  <si>
    <r>
      <rPr>
        <b/>
        <sz val="10"/>
        <color indexed="8"/>
        <rFont val="Arial Narrow"/>
        <family val="2"/>
        <charset val="238"/>
      </rPr>
      <t>Pojačavajuća pločica za acetabulum</t>
    </r>
    <r>
      <rPr>
        <sz val="10"/>
        <color indexed="8"/>
        <rFont val="Arial Narrow"/>
        <family val="2"/>
        <charset val="238"/>
      </rPr>
      <t>, dizajnirana za popunjavanje koštanog defekta, posebno za lijevu i posebno za desnu stranu, dodatna pločica koja se postavlja kao pojačanje i dodatna fiksacija ishialnu prirubnicu s mogućnošću dodatne fiksacije vijcima</t>
    </r>
  </si>
  <si>
    <r>
      <rPr>
        <b/>
        <sz val="10"/>
        <color indexed="8"/>
        <rFont val="Arial Narrow"/>
        <family val="2"/>
        <charset val="238"/>
      </rPr>
      <t>Kortikalni Vijci za čašicu dvostruke mobilnosti</t>
    </r>
    <r>
      <rPr>
        <sz val="10"/>
        <color indexed="8"/>
        <rFont val="Arial Narrow"/>
        <family val="2"/>
        <charset val="238"/>
      </rPr>
      <t>, 5,5 mm od 20 do 70 mm</t>
    </r>
  </si>
  <si>
    <r>
      <rPr>
        <b/>
        <sz val="10"/>
        <rFont val="Arial Narrow"/>
        <family val="2"/>
        <charset val="238"/>
      </rPr>
      <t>Tibijalni umetak za fiksnu platformu</t>
    </r>
    <r>
      <rPr>
        <sz val="10"/>
        <rFont val="Arial Narrow"/>
        <family val="2"/>
        <charset val="238"/>
      </rPr>
      <t>, materijal polietilen, opcija tibijalni umetak za fiksnu platformu za žrtvovanje stražnje ukrižene sveze u najmanje 6 veličina i najmanje 8 različitih debljina</t>
    </r>
  </si>
  <si>
    <r>
      <rPr>
        <b/>
        <sz val="10"/>
        <rFont val="Arial Narrow"/>
        <family val="2"/>
        <charset val="238"/>
      </rPr>
      <t>Tibijalni umetak za mobilnu platformu</t>
    </r>
    <r>
      <rPr>
        <sz val="10"/>
        <rFont val="Arial Narrow"/>
        <family val="2"/>
        <charset val="238"/>
      </rPr>
      <t>,materijal polietilen, opcija tibijalni umetak za fiksnu platformu za žrtvovanje stražnje ukrižene sveze u najmanje 6 veličina i najmanje 8 različitih debljina</t>
    </r>
  </si>
  <si>
    <r>
      <rPr>
        <b/>
        <sz val="10"/>
        <rFont val="Arial Narrow"/>
        <family val="2"/>
        <charset val="238"/>
      </rPr>
      <t>Tibijalni augmenti za fiksnu platformu</t>
    </r>
    <r>
      <rPr>
        <sz val="10"/>
        <rFont val="Arial Narrow"/>
        <family val="2"/>
        <charset val="238"/>
      </rPr>
      <t>, najmanje 2 debljine za najmanje 6 veličina za fiksnu opciju tibijalne platforme</t>
    </r>
  </si>
  <si>
    <r>
      <rPr>
        <b/>
        <sz val="10"/>
        <rFont val="Arial Narrow"/>
        <family val="2"/>
        <charset val="238"/>
      </rPr>
      <t>Tibijalni augmenti za mobilnu platformu</t>
    </r>
    <r>
      <rPr>
        <sz val="10"/>
        <rFont val="Arial Narrow"/>
        <family val="2"/>
        <charset val="238"/>
      </rPr>
      <t>, najmanje 3 debljine za najmanje 8 veličina za mobilnu opciju tibijalne platforme</t>
    </r>
  </si>
  <si>
    <r>
      <rPr>
        <b/>
        <sz val="10"/>
        <rFont val="Arial Narrow"/>
        <family val="2"/>
        <charset val="238"/>
      </rPr>
      <t>Femoralni augmenti</t>
    </r>
    <r>
      <rPr>
        <sz val="10"/>
        <rFont val="Arial Narrow"/>
        <family val="2"/>
        <charset val="238"/>
      </rPr>
      <t>, posteriorni / stražnji umetci u najmanje 4 veličina i najmanje 2 debljine, distalni umetci u najmanje 4 veličine i najmanje 3 debljine</t>
    </r>
  </si>
  <si>
    <r>
      <rPr>
        <b/>
        <sz val="10"/>
        <rFont val="Arial Narrow"/>
        <family val="2"/>
        <charset val="238"/>
      </rPr>
      <t>Femoralni augmenti</t>
    </r>
    <r>
      <rPr>
        <sz val="10"/>
        <rFont val="Arial Narrow"/>
        <family val="2"/>
        <charset val="238"/>
      </rPr>
      <t>, distalni femoralni augmenti najmanje 3 veličine i 2 debljine</t>
    </r>
  </si>
  <si>
    <r>
      <rPr>
        <b/>
        <sz val="10"/>
        <rFont val="Arial Narrow"/>
        <family val="2"/>
        <charset val="238"/>
      </rPr>
      <t>Tibijalni umetak za mobilnu platformu</t>
    </r>
    <r>
      <rPr>
        <sz val="10"/>
        <rFont val="Arial Narrow"/>
        <family val="2"/>
        <charset val="238"/>
      </rPr>
      <t>, materijal antioksidativni polietilen, tibijalni umetak za mobilnu platformu za žrtvovanje stražnje ukrižene sveze u najmanje 10 veličina i najmanje 11 različitih debljina</t>
    </r>
  </si>
  <si>
    <r>
      <t xml:space="preserve">Patela, </t>
    </r>
    <r>
      <rPr>
        <sz val="10"/>
        <rFont val="Arial Narrow"/>
        <family val="2"/>
        <charset val="238"/>
      </rPr>
      <t>patela ovalna s tri klina, cijela od polietilena, najmanje 3 veličina</t>
    </r>
  </si>
  <si>
    <r>
      <rPr>
        <b/>
        <sz val="10"/>
        <rFont val="Arial Narrow"/>
        <family val="2"/>
        <charset val="238"/>
      </rPr>
      <t>Tibijalni augmenti za mobilnu i fiksnu platformu</t>
    </r>
    <r>
      <rPr>
        <sz val="10"/>
        <rFont val="Arial Narrow"/>
        <family val="2"/>
        <charset val="238"/>
      </rPr>
      <t>, najmanje 3 debljine za najmanje 10 veličina za mobilnu i fiksnu opciju tibijalne platforme</t>
    </r>
  </si>
  <si>
    <r>
      <rPr>
        <b/>
        <sz val="10"/>
        <color indexed="8"/>
        <rFont val="Arial Narrow"/>
        <family val="2"/>
        <charset val="238"/>
      </rPr>
      <t>Proksimalni femur</t>
    </r>
    <r>
      <rPr>
        <sz val="10"/>
        <color indexed="8"/>
        <rFont val="Arial Narrow"/>
        <family val="2"/>
        <charset val="238"/>
      </rPr>
      <t xml:space="preserve">, titanska legura presvučena s poroznim slojem, standardna, neutralna i opcija s 15 stupnjeva anteverzija (lijeva i desna), rupe na proksimalnom femuru za pričvišćivanje mekih struktura, antirotacijske strukture, 90 mm minimalna resekcija, 135 stupnjeva kut vrat/trup </t>
    </r>
  </si>
  <si>
    <r>
      <rPr>
        <b/>
        <sz val="10"/>
        <color indexed="8"/>
        <rFont val="Arial Narrow"/>
        <family val="2"/>
        <charset val="238"/>
      </rPr>
      <t>Distalni femoralni adapter</t>
    </r>
    <r>
      <rPr>
        <sz val="10"/>
        <color indexed="8"/>
        <rFont val="Arial Narrow"/>
        <family val="2"/>
        <charset val="238"/>
      </rPr>
      <t>, distalni femoralni adapter za opciju postavljanja metafiznog rukava, opcija +5 i +10</t>
    </r>
  </si>
  <si>
    <r>
      <rPr>
        <b/>
        <sz val="10"/>
        <color indexed="8"/>
        <rFont val="Arial Narrow"/>
        <family val="2"/>
        <charset val="238"/>
      </rPr>
      <t>Stemovi bescementni zakrivljeni</t>
    </r>
    <r>
      <rPr>
        <sz val="10"/>
        <color indexed="8"/>
        <rFont val="Arial Narrow"/>
        <family val="2"/>
        <charset val="238"/>
      </rPr>
      <t>, CoCr legura, minimalno 8 veličina, zakrivljeni (150 i 200 mm) cementna i bescementna opcija, bescementni vrat visine minimalno 20 mm, bescementni prekriveni poroznim slojem, kraj stema poliran</t>
    </r>
  </si>
  <si>
    <r>
      <rPr>
        <b/>
        <sz val="10"/>
        <rFont val="Arial Narrow"/>
        <family val="2"/>
        <charset val="238"/>
      </rPr>
      <t>Patela</t>
    </r>
    <r>
      <rPr>
        <sz val="10"/>
        <rFont val="Arial Narrow"/>
        <family val="2"/>
        <charset val="238"/>
      </rPr>
      <t>, patela ovalna s tri klina, cijela od polietilena, najmanje 3 veličina</t>
    </r>
  </si>
  <si>
    <r>
      <rPr>
        <b/>
        <sz val="10"/>
        <color indexed="8"/>
        <rFont val="Arial Narrow"/>
        <family val="2"/>
        <charset val="238"/>
      </rPr>
      <t>TibijalnI umetak</t>
    </r>
    <r>
      <rPr>
        <sz val="10"/>
        <color indexed="8"/>
        <rFont val="Arial Narrow"/>
        <family val="2"/>
        <charset val="238"/>
      </rPr>
      <t>, polietilen tibijalnog dijela u najmanje 5 veličina sa minimalno 5 debljina</t>
    </r>
  </si>
  <si>
    <r>
      <rPr>
        <b/>
        <sz val="10"/>
        <rFont val="Arial Narrow"/>
        <family val="2"/>
        <charset val="238"/>
      </rPr>
      <t>Acetabularni umetak umreženi cross linked polietilen</t>
    </r>
    <r>
      <rPr>
        <sz val="10"/>
        <rFont val="Arial Narrow"/>
        <family val="2"/>
        <charset val="238"/>
      </rPr>
      <t>, smanjeno trošenje i mehanički integritet uz eliminaciju oksidacije, minimalno 4 različite opcije umetka za unutarnji promjer veličina glava 28 mm, 32 mm, 36 mm, najmanje 15 veličina u nizu od minimalno 3 različite opcije inserta od bilo kojeg dijametra glave</t>
    </r>
  </si>
  <si>
    <r>
      <rPr>
        <b/>
        <sz val="10"/>
        <rFont val="Arial Narrow"/>
        <family val="2"/>
        <charset val="238"/>
      </rPr>
      <t xml:space="preserve">Acetabularni umetak polietilenski cross linked </t>
    </r>
    <r>
      <rPr>
        <sz val="10"/>
        <rFont val="Arial Narrow"/>
        <family val="2"/>
        <charset val="238"/>
      </rPr>
      <t>minimalno 2 različite opcije umetka, unutarnji promjer 28, 32, mm,materijal: polietilen. Min 10 vel u nizu za jednu opciju umetka.</t>
    </r>
  </si>
  <si>
    <r>
      <rPr>
        <b/>
        <sz val="10"/>
        <rFont val="Arial Narrow"/>
        <family val="2"/>
        <charset val="238"/>
      </rPr>
      <t>Acetabulum polietilenski cementni</t>
    </r>
    <r>
      <rPr>
        <sz val="10"/>
        <rFont val="Arial Narrow"/>
        <family val="2"/>
        <charset val="238"/>
      </rPr>
      <t>, unutarnji promjer: 28mm, 32mm,36 mm, materijal: polietilen</t>
    </r>
  </si>
  <si>
    <t>ACETABULARNA KAPA POVRŠINSKE STRUKTURE OD 
TRABUKULARNOG TITANIUMA ILI TANTALA, PRIMARNA ILI JEDNAKOVRIJEDNO</t>
  </si>
  <si>
    <r>
      <rPr>
        <b/>
        <sz val="10"/>
        <color indexed="8"/>
        <rFont val="Arial Narrow"/>
        <family val="2"/>
        <charset val="238"/>
      </rPr>
      <t>Patela,</t>
    </r>
    <r>
      <rPr>
        <sz val="10"/>
        <color indexed="8"/>
        <rFont val="Arial Narrow"/>
        <family val="2"/>
        <charset val="238"/>
      </rPr>
      <t xml:space="preserve"> polietilenska patela, ovalna kupolasta s tri klina, najmanje 4 veličine</t>
    </r>
  </si>
  <si>
    <r>
      <rPr>
        <b/>
        <sz val="10"/>
        <rFont val="Arial Narrow"/>
        <family val="2"/>
        <charset val="238"/>
      </rPr>
      <t>Set</t>
    </r>
    <r>
      <rPr>
        <sz val="10"/>
        <rFont val="Arial Narrow"/>
        <family val="2"/>
        <charset val="238"/>
      </rPr>
      <t xml:space="preserve"> za popravak liganemata pomoću sidara i traka</t>
    </r>
  </si>
  <si>
    <r>
      <rPr>
        <b/>
        <sz val="10"/>
        <rFont val="Arial Narrow"/>
        <family val="2"/>
        <charset val="238"/>
      </rPr>
      <t>Set</t>
    </r>
    <r>
      <rPr>
        <sz val="10"/>
        <rFont val="Arial Narrow"/>
        <family val="2"/>
        <charset val="238"/>
      </rPr>
      <t xml:space="preserve"> za popravak Ahilove tetive pomoću sidara i traka</t>
    </r>
  </si>
  <si>
    <t>Red. br.</t>
  </si>
  <si>
    <t>Naziv i opis predmeta nabave</t>
  </si>
  <si>
    <t>Jed. mjere</t>
  </si>
  <si>
    <t>Planirana jednogodišnja količina za nabavu i isporuku</t>
  </si>
  <si>
    <t>Planirana dvogodišnja količina za nabavu i isporuku</t>
  </si>
  <si>
    <t>Proizvođač / Zemlja porijekla</t>
  </si>
  <si>
    <t>Šifra, kataloški broj proizvođača</t>
  </si>
  <si>
    <t>Originalno pakiranje</t>
  </si>
  <si>
    <t>Jedinična cijena bez PDV-a</t>
  </si>
  <si>
    <t>Stopa PDV-a</t>
  </si>
  <si>
    <t>Ukupna cijena za dvogodišnje razdoblje bez PDV-a</t>
  </si>
  <si>
    <t>11 = 5 * 9</t>
  </si>
  <si>
    <t>Naziv jednakovrijednog artikla (proizvođač i kataloška oznaka)</t>
  </si>
  <si>
    <t xml:space="preserve"> 96.1</t>
  </si>
  <si>
    <t xml:space="preserve"> 96.2</t>
  </si>
  <si>
    <t xml:space="preserve"> 96.3</t>
  </si>
  <si>
    <t xml:space="preserve"> 96.4</t>
  </si>
  <si>
    <t xml:space="preserve"> 96.5</t>
  </si>
  <si>
    <t xml:space="preserve"> 96.6</t>
  </si>
  <si>
    <t xml:space="preserve"> 96.7</t>
  </si>
  <si>
    <t xml:space="preserve"> 96.8</t>
  </si>
  <si>
    <t xml:space="preserve"> 96.9</t>
  </si>
  <si>
    <t xml:space="preserve"> 96.10</t>
  </si>
  <si>
    <t xml:space="preserve"> 96.11</t>
  </si>
  <si>
    <t xml:space="preserve"> 96.12</t>
  </si>
  <si>
    <t xml:space="preserve"> 96.13</t>
  </si>
  <si>
    <t xml:space="preserve"> 96.14</t>
  </si>
  <si>
    <t xml:space="preserve"> 96.15</t>
  </si>
  <si>
    <t xml:space="preserve"> 96.16</t>
  </si>
  <si>
    <t xml:space="preserve"> 96.17</t>
  </si>
  <si>
    <t xml:space="preserve"> 96.18</t>
  </si>
  <si>
    <t xml:space="preserve"> 96.19</t>
  </si>
  <si>
    <t xml:space="preserve"> 96.20</t>
  </si>
  <si>
    <t xml:space="preserve"> 96.21</t>
  </si>
  <si>
    <t xml:space="preserve"> 96.22</t>
  </si>
  <si>
    <t xml:space="preserve"> 96.23</t>
  </si>
  <si>
    <t xml:space="preserve"> 96.24</t>
  </si>
  <si>
    <t xml:space="preserve"> 96.25</t>
  </si>
  <si>
    <t xml:space="preserve"> 96.26</t>
  </si>
  <si>
    <t xml:space="preserve"> 96.27</t>
  </si>
  <si>
    <t xml:space="preserve"> 96.28</t>
  </si>
  <si>
    <t xml:space="preserve"> 96.29</t>
  </si>
  <si>
    <t xml:space="preserve"> 96.30</t>
  </si>
  <si>
    <t xml:space="preserve"> 96.31</t>
  </si>
  <si>
    <t xml:space="preserve"> 96.32</t>
  </si>
  <si>
    <t xml:space="preserve"> 96.33</t>
  </si>
  <si>
    <t xml:space="preserve"> 96.34</t>
  </si>
  <si>
    <t xml:space="preserve"> 96.35</t>
  </si>
  <si>
    <t xml:space="preserve"> 96.36</t>
  </si>
  <si>
    <t xml:space="preserve"> 96.37</t>
  </si>
  <si>
    <t xml:space="preserve"> 96.38</t>
  </si>
  <si>
    <t xml:space="preserve"> 96.39</t>
  </si>
  <si>
    <t xml:space="preserve"> 96.40</t>
  </si>
  <si>
    <t xml:space="preserve"> 96.41</t>
  </si>
  <si>
    <t xml:space="preserve"> 96.42</t>
  </si>
  <si>
    <t xml:space="preserve"> 96.43</t>
  </si>
  <si>
    <t xml:space="preserve"> 96.44</t>
  </si>
  <si>
    <t xml:space="preserve"> 96.45</t>
  </si>
  <si>
    <t xml:space="preserve"> 96.46</t>
  </si>
  <si>
    <t xml:space="preserve"> 96.47</t>
  </si>
  <si>
    <t xml:space="preserve"> 96.48</t>
  </si>
  <si>
    <t xml:space="preserve"> 96.49</t>
  </si>
  <si>
    <t xml:space="preserve"> 96.51</t>
  </si>
  <si>
    <t xml:space="preserve"> 96.52</t>
  </si>
  <si>
    <t xml:space="preserve"> 96.53</t>
  </si>
  <si>
    <t xml:space="preserve"> 96.54</t>
  </si>
  <si>
    <t xml:space="preserve"> 96.55</t>
  </si>
  <si>
    <t xml:space="preserve"> 96.56</t>
  </si>
  <si>
    <t xml:space="preserve"> 96.57</t>
  </si>
  <si>
    <t xml:space="preserve"> 96.58</t>
  </si>
  <si>
    <t xml:space="preserve"> 96.59</t>
  </si>
  <si>
    <t xml:space="preserve"> 96.60</t>
  </si>
  <si>
    <t xml:space="preserve"> 96.61</t>
  </si>
  <si>
    <t xml:space="preserve"> 96.62</t>
  </si>
  <si>
    <t xml:space="preserve"> 96.63</t>
  </si>
  <si>
    <t xml:space="preserve"> 96.64</t>
  </si>
  <si>
    <t xml:space="preserve"> 96.65</t>
  </si>
  <si>
    <t xml:space="preserve"> 96.66</t>
  </si>
  <si>
    <t xml:space="preserve"> 96.67</t>
  </si>
  <si>
    <t xml:space="preserve"> 96.68</t>
  </si>
  <si>
    <t xml:space="preserve"> 96.69</t>
  </si>
  <si>
    <t xml:space="preserve"> 96.70</t>
  </si>
  <si>
    <t xml:space="preserve"> 96.71</t>
  </si>
  <si>
    <t xml:space="preserve"> 96.72</t>
  </si>
  <si>
    <t xml:space="preserve"> 96.73</t>
  </si>
  <si>
    <t xml:space="preserve"> 96.74</t>
  </si>
  <si>
    <t xml:space="preserve"> 96.75</t>
  </si>
  <si>
    <t xml:space="preserve"> 96.76</t>
  </si>
  <si>
    <t xml:space="preserve"> 96.77</t>
  </si>
  <si>
    <t xml:space="preserve"> 96.78</t>
  </si>
  <si>
    <t xml:space="preserve"> 96.79</t>
  </si>
  <si>
    <t xml:space="preserve"> 96.80</t>
  </si>
  <si>
    <t xml:space="preserve"> 96.81</t>
  </si>
  <si>
    <t xml:space="preserve"> 96.82</t>
  </si>
  <si>
    <t xml:space="preserve"> 96.83</t>
  </si>
  <si>
    <t xml:space="preserve"> 96.84</t>
  </si>
  <si>
    <t xml:space="preserve"> 96.85</t>
  </si>
  <si>
    <t xml:space="preserve"> 96.86</t>
  </si>
  <si>
    <t xml:space="preserve"> 96.87</t>
  </si>
  <si>
    <t xml:space="preserve"> 96.88</t>
  </si>
  <si>
    <t xml:space="preserve"> 96.89</t>
  </si>
  <si>
    <t xml:space="preserve"> 96.90</t>
  </si>
  <si>
    <t xml:space="preserve"> 96.91</t>
  </si>
  <si>
    <t xml:space="preserve"> 96.92</t>
  </si>
  <si>
    <t xml:space="preserve"> 96.93</t>
  </si>
  <si>
    <t xml:space="preserve"> 96.94</t>
  </si>
  <si>
    <t xml:space="preserve"> 96.95</t>
  </si>
  <si>
    <t xml:space="preserve"> 96.96</t>
  </si>
  <si>
    <t xml:space="preserve"> 96.97</t>
  </si>
  <si>
    <t xml:space="preserve"> 96.98</t>
  </si>
  <si>
    <t xml:space="preserve"> 96.99</t>
  </si>
  <si>
    <t xml:space="preserve"> 96.1 96</t>
  </si>
  <si>
    <t xml:space="preserve"> 96.2 96</t>
  </si>
  <si>
    <t xml:space="preserve"> 96.50</t>
  </si>
  <si>
    <t>materijal titanska legura presvučena porotitanijumom i hidroksiapatitom, strukturirana površina</t>
  </si>
  <si>
    <t>vijak promjera 6,5 mm u najmanje 8 dužina , od 20 do 60 mm</t>
  </si>
  <si>
    <t>vijak odgovarajućeg promjera u najmanje 8 dužina</t>
  </si>
  <si>
    <t>materijal krom kobalt ili titanska legura</t>
  </si>
  <si>
    <t xml:space="preserve">FEMUR </t>
  </si>
  <si>
    <t>desna i lijeva</t>
  </si>
  <si>
    <t>Potpora umetka za rekonstrukcije nedostaka acetabuluma u rasponu od Paprosky tip I do IV , umetak kao alternativa za alograft, najmanje 4 veličine, pločice za konfiguraciju na poziciji superior i posterior/anterior</t>
  </si>
  <si>
    <t>Podupirač pločice za rekonstrukcije nedostaka acetabuluma u rasponu od Paprosky tip I do IV , najmanje 3 veličine nagiba</t>
  </si>
  <si>
    <t>Umetak za za rekonstrukcije nedostaka u rasponu od Paprosky tip I do IV , rekonstrukcija medijalnog zida, dijametar 26, 32 i 38 mm</t>
  </si>
  <si>
    <t xml:space="preserve">USTUPANJE NA KORIŠTENJE I ODRŽAVANJE 1 SETA INSTRUMENTARIJA ZA UGRADNJU U KONTEJNERU ZA STERILIZACIJU </t>
  </si>
  <si>
    <t xml:space="preserve">REVIZIJSKA ENDOPROTEZA KOLJENA S OSOVINOM </t>
  </si>
  <si>
    <t>Femoralni i tibijalni stožasti umetci, ravni i stepenasti, tibijalni od 20 mm do 30 mm, femoralni lijevi i desni od 30mm do 50mm</t>
  </si>
  <si>
    <t>Kapa inverznog humerusa u minimalno 3 veličina sa offsetom od 0mm do +10mm</t>
  </si>
  <si>
    <t>Ekstenzija za nadomještanje duljine resekcije koja omogućava reviziju stema bez vađenja cijele proteze.</t>
  </si>
  <si>
    <t>Dual mobility insert. Minimalno 3 velličine vanjskog promjera inserata koje odgovaraju svim veličinama vanjskog promjera revizijskog acetabuluma.</t>
  </si>
  <si>
    <t xml:space="preserve">Set za šivanje meniska s integriranim koncem, igle različitog stupnja zakrivljenosti </t>
  </si>
  <si>
    <t>Implantat koji se satoji od konaca za provlačenje, omča sa zaključavanjem u više točaka i prilagodljive duljine oblika trake, namijenjen za femoralnu fiksaciju ST/G transplantata,sa mogućnošču stavljanja gumba u nekoliko veličina</t>
  </si>
  <si>
    <t xml:space="preserve">Implantat koji se sastoji od ravne igle za prošivanje tetive spojen sa implantatom koji se sastoji od implantata, konaca za provlačenje, omče sa zaključavanjem u više točaka i prilagodljive duljine, namijenjen za femoralnu fiksaciju ST/G transplantata ili implantata sa mogućnošću stavljanja gumba </t>
  </si>
  <si>
    <t>Titanski implantat 3.5 mm x13 mm, naveden konac za provlačenje #5, omča od polietilena sa patentiranim zaključavanjem u 4 točke i prilagodljive duljine, namijenjen za femoralnu fiksaciju BTB transplantata</t>
  </si>
  <si>
    <t>Implantat, omča od polietilena sa patentiranim zaključavanjem u 4 točke i prilagodljive duljine, namijenjen za femoralnu fiksaciju ST/G transplantata,sa mogućnošču stavljanja titanskog gumba.</t>
  </si>
  <si>
    <t xml:space="preserve">Trup kratki zakrivljeni standardni i lateralizirani, titanska legura, najmanje 13 veličina standardnog i 13 veličina lateraliziranog trupa, zakrivljeni dizajn zaošternog završetka omogućuje rotacijsku stabilnost u femoralnom kanalu, porozni titanij na metafiznom dijelu, konus 12/14
</t>
  </si>
  <si>
    <t>Acetabulum bescementni presfit, titanska legura, 3 u 1 mogućnost implantacije polietilenskog, keramičkog i umetka sa prstenom za pojačanu stabilnost u istu čašicu, min. 4 različite opcije čašice, min 18 veličina u nizu za jednu opciju čašice. Sfera 180°</t>
  </si>
  <si>
    <t>Acetabulum bescementni presfit, titanska legura, 2 u 1 mogućnost implantacije polietilenskog i umetka sa prstenom za pojačanu stabilnost u istu čašicu, min 10 veličina u nizu za jednu opciju čašice. Sfera 160°</t>
  </si>
  <si>
    <t>Acetabulum bescementni presfit za reviziju, titanska legura, strukturirana površina od min 300 mikrona, 3 u 1 mogućnost implantacije polietilenskog, keramičkog i umetka sa prstenom za pojačanu stabilnost u istu čašicu, min. 18 veličina u nizu za jednu opciju čašice</t>
  </si>
  <si>
    <t>Acetabularni umetak polietilenski cross linked minimalno 3 različite opcije umetka,unutarnji promjer 28, 32, 36, mm,materijal: polietilen. Min 13 vel u nizu za jednu opciju umetka.</t>
  </si>
  <si>
    <t xml:space="preserve">Acetabularni umetak polietilenski s titanskim prstenom za ojačanu stabilnost, umetak za glave 28 mm, 32 mm, 36 mm, min 2 veličine za konus 28, min 12 veličina za konus 32, min 3 veličine za konus 36
</t>
  </si>
  <si>
    <t>Femur, samoukotvljujući, bez ovratnika, trapezodijalni proksimalni presjek, laserska oznaka ravnine resekcije visine za optimalno postavljanje cementa, eliptični distalni vrh, konus vrata proteze 12/14, najmanje 9 različitih standardnih i 9 različitih lateraliziranih veličina, kut vrata od 135° za standardnu i lateraliziranu varijantu stema</t>
  </si>
  <si>
    <t>Polietilenski tibijalni umetak, izrađen od antioksidativnog polietilena koji povećava otpornost na trošenje, mehaničku čvrstoću i osigurava oksidativnu stabilnost, dostupan u fiksnim i mobilnim PS i CR opcijama s najmanje 10 veličina i 8 debljina, materijal: antioksidativni polietilen</t>
  </si>
  <si>
    <t>Tibijalni umetak za fiksnu platformu stabilizacijski plus, materijal polietilen s titanskim pegom koji se postavlja na tibiju za pojačanje stabilnosti za fiksnu platformu za žrtvovanje stražnje ukrižene sveze u najmanje 4 veličina i najmanje 8 različitih debljina</t>
  </si>
  <si>
    <t>Patela, patela ovalna s tri klina, cijela od polietilena, najmanje 3 veličina</t>
  </si>
  <si>
    <t>Tibijalni umetak za fiksnu platformu, materijal antioksidativni polietilen sa titanskim pegom koji se postavlja na tibiju za pojačanje stabilnosti, tibijalni umetak za fiksnu platformu za žrtvovanje stražnje ukrižene sveze u najmanje 10 veličina i najmanje 11 različitih debljina</t>
  </si>
  <si>
    <t>Femoralni augmenti, posteriorni / stražnji umetci u najmanje 10 veličina i najmanje 2 debljine, distalni umetci u najmanje 9 veličine i najmanje 3 debljine</t>
  </si>
  <si>
    <t>Ciijev za pričvršćivanje tumorske proteze, dužine 300 mm, promjera 35 i 55mm</t>
  </si>
  <si>
    <t xml:space="preserve">Revizijski podložak, revizijski podložak 5° ,10° ,15° </t>
  </si>
  <si>
    <t>Žica/borer 3/32” sa ušicom</t>
  </si>
  <si>
    <t>standardni i protrudirani, materijal UHMWPE,veličine 28mm, 32mm i 36mm, crosslinked s prstenom za ojačavanje stabilnosti</t>
  </si>
  <si>
    <t>mogućnost postavljanja femoralne glave CoCr , promjer 28mm, 32mm i 36mm, minimalno 3 veličine od svakog promjera</t>
  </si>
  <si>
    <t>INVERZNO PROKSIMALNO TIJELO ZA TRUP NADLAKTIČNE KOSTI SA HIDROKSIEPATITOM I/ILI POROTITANIJEM</t>
  </si>
  <si>
    <t>POLIAKSIJALNI PEDIKULARNI VIJCI MATERIJAL TITAN:</t>
  </si>
  <si>
    <t>TORAKO – LUMBALNE ŠIPKE, SA ŠESTEROKUTNIM KRAJEVIMA TITAN:</t>
  </si>
  <si>
    <t xml:space="preserve">PEDIKULARNA KUKICA </t>
  </si>
  <si>
    <t>POPREČNA SPOJNICA – TITAN:</t>
  </si>
  <si>
    <t xml:space="preserve">Titanska niskoprofilna pločica za otvarajuće i zatvarajuće osteotomije srednjeg dijela stopala, anatomski dizajnirana u obliku slova H dimenzija 6,8,10 mm otvarajući procjep te 28, 32, 36 dužina za zatvarajuću osteotomiju </t>
  </si>
  <si>
    <t>Titanski implantat 3.5 mm x13 mm, sa navedenim specijalnim koncem za postepeno i precizno femoralno fiksiranje tetive kvadricepsa sa mogučnošću dotezanja</t>
  </si>
  <si>
    <t xml:space="preserve">Konac #2 dužine 97 cm od UHMW materijala sa zatvorenom omčom na kraju </t>
  </si>
  <si>
    <t>Vijak kanulirani, promjera Ø 4.5 mm, dužine navoja 20/7 mm</t>
  </si>
  <si>
    <t>Vijak kanulirani, promjera Ø 4.5 mm, dužine navoja 22/7 mm</t>
  </si>
  <si>
    <t>Vijak kanulirani, promjera Ø 4.5 mm, dužine navoja 24/8 mm</t>
  </si>
  <si>
    <t>Vijak kanulirani, promjera Ø 4.5 mm, dužine navoja 26/9 mm</t>
  </si>
  <si>
    <t>Vijak kanulirani, promjera Ø 4.5 mm, dužine navoja 28/9 mm</t>
  </si>
  <si>
    <t>Vijak kanulirani, promjera Ø 4.5 mm, dužine navoja 30/10 mm</t>
  </si>
  <si>
    <t>Vijak kanulirani, promjera Ø 4.5 mm, dužine navoja 32/11 mm</t>
  </si>
  <si>
    <t>Vijak kanulirani, promjera Ø 4.5 mm, dužine navoja 34/11 mm</t>
  </si>
  <si>
    <t>Vijak kanulirani, promjera Ø 4.5 mm, dužine navoja 36/12 mm</t>
  </si>
  <si>
    <t>Vijak kanulirani, promjera Ø 4.5 mm, dužine navoja 38/13 mm</t>
  </si>
  <si>
    <t>Vijak kanulirani, promjera Ø 4.5 mm, dužine navoja 40/13 mm</t>
  </si>
  <si>
    <t>Vijak kanulirani, promjera Ø 4.5 mm, dužine navoja 42/14 mm</t>
  </si>
  <si>
    <t>Vijak kanulirani, promjera Ø 4.5 mm, dužine navoja 44/15 mm</t>
  </si>
  <si>
    <t>Vijak kanulirani, promjera Ø 4.5 mm, dužine navoja 46/15 mm</t>
  </si>
  <si>
    <t>Vijak kanulirani, promjera Ø 4.5 mm, dužine navoja 48/16 mm</t>
  </si>
  <si>
    <t>Vijak kanulirani, promjera Ø 4.5 mm, dužine navoja 50/17 mm</t>
  </si>
  <si>
    <t>Vijak kanulirani, promjera Ø 4.5 mm, dužine navoja 52/17 mm</t>
  </si>
  <si>
    <t>Vijak kanulirani, promjera Ø 4.5 mm, dužine navoja 54/18 mm</t>
  </si>
  <si>
    <t>Vijak kanulirani, promjera Ø 4.5 mm, dužine navoja 56/19 mm</t>
  </si>
  <si>
    <t>Vijak kanulirani, promjera Ø 4.5 mm, dužine navoja 60/20 mm</t>
  </si>
  <si>
    <t>Vijak kanulirani, promjera Ø 4.5 mm, dužine navoja 64/21 mm</t>
  </si>
  <si>
    <t>Vijak kanulirani, promjera Ø 4.5 mm, dužine navoja 68/23 mm</t>
  </si>
  <si>
    <t>Vijak kanulirani, promjera Ø 4.5 mm, dužine navoja 72/24 mm</t>
  </si>
  <si>
    <t>Vijak kanulirani, promjera Ø 4.5 mm, dužine navoja 76/25 mm</t>
  </si>
  <si>
    <t>Vijak kanulirani, promjera Ø 4.5 mm, dužine navoja 80/26 mm</t>
  </si>
  <si>
    <t xml:space="preserve">VIJAK DIA. 4,5 I 4.0 MM, L. 12 </t>
  </si>
  <si>
    <t>FEMUR  ZAKRIVLJENI</t>
  </si>
  <si>
    <t>FEMUR STANDARDNI</t>
  </si>
  <si>
    <t>SUSTAV INFRALAMINARNIH KUKA I VIJAKA ZA SPINALNE DEFORMITETE</t>
  </si>
  <si>
    <t xml:space="preserve">VIJAK DIA. 4,5 MM, L. 12 </t>
  </si>
  <si>
    <t>VIJAK DIA. 4,5 MM, L. 14</t>
  </si>
  <si>
    <t>Tibijalni i femoralni stožasti umetci, materijal trabekular metal, umetci u obliku stošca za tibiju i femur , ravni i stepenasti, tibijalni od 15 mm do 30 mm, femoralni lijevi i desni od 30mm do 50mm</t>
  </si>
  <si>
    <t xml:space="preserve">Zakretna stezaljka za Shanzove vijke za vanjski fiksator </t>
  </si>
  <si>
    <t>Vodilica za žice promjer 2mm, duljina 75 mm</t>
  </si>
  <si>
    <t>tibijalni insert u dva dizajna za sačuvanje i žrtvovanje stražnje ukrižne veze u najmanje 6 veličina i 4 različite debljine</t>
  </si>
  <si>
    <t>PROXIMALNI FEMORALNI ČAVAO, STERILNO PAKIRANJE, ČAVAO S VODILICAMA ZA PROXIMALNO I DISTALNO KOTVLJENJE</t>
  </si>
  <si>
    <t>DUGI PROXIMALNI FEMORALNI ČAVAO, STERILNO PAKIRANJE, ČAVAO U NAJMANJE 8 DUŽINA, LIJEVI I DESNI, VODILICE ZA PROXIMALNO KOTVLJENJE</t>
  </si>
  <si>
    <t>Nitinolna igla, vodič za interferentne vijke 1.1mm ili jednako vrijedan</t>
  </si>
  <si>
    <t>Zglobni umetak, dimenzija S, M, L i XL</t>
  </si>
  <si>
    <t>UKUPNA CIJENA BEZ PDV-a:</t>
  </si>
  <si>
    <t>IZNOS PDV-a:</t>
  </si>
  <si>
    <t>UKUPAN IZNOS S PDV-om:</t>
  </si>
  <si>
    <t xml:space="preserve">Naziv i adresa ponuditelja: </t>
  </si>
  <si>
    <t>Predmet nabave bit će isporučen u roku od ____________ radna dana.</t>
  </si>
  <si>
    <t>DA</t>
  </si>
  <si>
    <t>NE</t>
  </si>
  <si>
    <t>Potvrđujem da je ponuditelj ovlašten nuditi medicinske proizvode.</t>
  </si>
  <si>
    <t>Sve komponente moraju biti od istog proizvođača.
Proteza mora omogućavati sigurno snimanje pacijenta MR - om. Postojanje šablona za predoperacijsko planiranje u obliku folije i digitalnom obliku</t>
  </si>
  <si>
    <t>press - fit kapa presvučena porotitanijumom i hidroksiapatitom, strukturirana površina</t>
  </si>
  <si>
    <t>press - fit kapa presvučena porotitanijumom i hidroksiapatitom</t>
  </si>
  <si>
    <t xml:space="preserve">3.5 zaključavajući vijci za patela pločicu, 10 - 22 mm </t>
  </si>
  <si>
    <t>Acetabulum bescementni porozni, press - fit, porozni, s mogučnošću fiksacije vijcima, materijal: titanska legura ,mrežasta , porozna, mogućnost implantacije polietilenskog, keramičkog i metalnog umetka u istu čašicu, veličine: najmanje 10 veličina u nizu</t>
  </si>
  <si>
    <t>Acetabularni umetak polietilenski cross - linked, 
unutarnji promjer 28, 32, 36 mm, standardna i displastična varijanta</t>
  </si>
  <si>
    <t>Acetabulum bescementni porozni za rekonstrukcije nedostaka acetabuluma u rasponu od Paprosky tip I do IV , materijal čašice: tantal, poroznost čašice 75% - 80%, postojana sekundarna stabilnost, najmanje 17 veličina revizijske čašice</t>
  </si>
  <si>
    <t>PE insert , minimalno 3 veličine vanjskog promjera inserata koje odgovaraju svim veličinama vanjskog promjera revizijskog acetabuluma. Sve veličine inserata moraju biti raspoložive i u neutralnoj i offset verziji.
Svi inserti bez offset - a moraju biti raspoloživi u varijanti sa 0° i 15° inklinacije. Inserti sa offset - om moraju imati minimalno 15° inklinacije.</t>
  </si>
  <si>
    <t>Sterilni set za koštane defekte, resorptivna keramička supstanca na bazi hidroksiapatita, kalcij sulfat hemidhidrata i ioheksol - a, mješalica, injektor za ciljanu aplikaciju, 10ml</t>
  </si>
  <si>
    <t>Sterilni set za koštane defekte, resorptivna keramička supstanca na bazi hidroksiapatita, kalcij sulfat hemidhidrata i ioheksol - a, mješalica, injektor za ciljanu aplikaciju, 18ml</t>
  </si>
  <si>
    <t>Končana sidra debljine 2,6 - 2,9 mm s minimalno dva konca br 2 različite boje (obavezno postavljanje kroz vodilicu)</t>
  </si>
  <si>
    <t>Končana sidra debljine 1,3 - 1,5 mm s jednim koncem br 2 (obavezno postavljanje kroz ravnu i zakrivljenu vodilicu)</t>
  </si>
  <si>
    <t>Konac napravljen od UHMWPE materijala koji daje izrazitu snagu a mekan na dodir, veličine #4 - 0 do #5</t>
  </si>
  <si>
    <t>Titanski interferentni vijak, za fiksaciju STG/BTB presatka u femoralnom i tibialnom tunelu 7mm x 20 - 30mm</t>
  </si>
  <si>
    <t>Titanski interferentni vijak, za fiksaciju STG/BTB presatka u femoralnom i tibialnom tunelu 8mm x 20 - 30mm</t>
  </si>
  <si>
    <t>Titanski interferentni vijak, za fiksaciju STG/BTB presatka u femoralnom i tibialnom tunelu 9mm x 20 - 30mm</t>
  </si>
  <si>
    <t>Titanski interferentni vijak, za fiksaciju STG/BTB presatka u femoralnom i tibialnom tunelu 10mm x 20 - 30mm</t>
  </si>
  <si>
    <t>Tibijalni umetak standardni cross linked, cross - linked sterilizirani tibijalni inserti, tibijalni umetak u dva dizajna za sačuvanje i žrtvovanje stražnje ukrižene sveze u najmanje 5 veličina i najmanje 6 različitih debljina</t>
  </si>
  <si>
    <t>Polietilenski inserti, inserti od polietilena za glavu 28 - min 12 vel u nizu, inserti od polietilena za glavu 22.225 - min 15 vel u nizu</t>
  </si>
  <si>
    <t>Interferentni vijak, resorptivno/osteokonduktivni iz 30% ßTricalcium Phosphata i 70% PLDL kiseline, navoj cijelom dužinom vijka, okrugla glava, dimenzija Ø 7 mm, dužine 20 - 25 mm, za fiksaciju ST/G i BTB</t>
  </si>
  <si>
    <t>Interferentni vijak, resorptivno/osteokonduktivni iz 30% ßTricalcium Phosphata i 70% PLDL kiseline, navoj cijelom dužinom vijka, okrugla glava, dimenzija Ø 8 mm, dužine 25 - 30 mm, za fiksaciju ST/G i BTB</t>
  </si>
  <si>
    <t>Interferentni vijak, resorptivno/osteokonduktivni iz 60% ßTricalcium Phosphata i 40% PLDL kiseline, navoj cijelom dužinom vijka, okrugla glava, dimenzija Ø 11 mm, dužine 30 - 35 mm, za fiksaciju ST/G i BTB</t>
  </si>
  <si>
    <t>Sistem za spajanje ruptura na menisku. Sastoji se od aplikatora i dva 1 x 5 mm PEEK implantata povezanih 2 - 0 UHMWP koncem te već pripremljenim kliznim čvorom.</t>
  </si>
  <si>
    <t>Instrument, kanuliran, ergonomska plastična ručka na tijelu od čelika, prihvaća nitinolnu omču ili konac, raznih kuteva zakrivljenosti, sterilno pakiran i punjen sa #2 - 0 UHMWP koncem</t>
  </si>
  <si>
    <t>1.5 kortikalni vijak, samonarezujući, dužina 4 - 24m, titan</t>
  </si>
  <si>
    <t>1.5 zaključavajući vijak, samonarezujući, zvjezdasta glava, dužina 4 - 20mm, titan</t>
  </si>
  <si>
    <t>2.0 kortikalni vijak, samonarezujući, zvjezdasta glava, dužina 6 - 30mm, titan</t>
  </si>
  <si>
    <t>2.0 zaključavajući vijak, samonarezujući, zvjezdasta glava, dužina 6 - 30mm, titan</t>
  </si>
  <si>
    <t>2.3 kortikalni vijak, samonarezujući, zvjezdasta glava, dužina 6 - 34mm, titan</t>
  </si>
  <si>
    <t>2.5 kortikalni vijak, samonarezujući, zvjezdasta glava, dužina 8 - 34mm, titan</t>
  </si>
  <si>
    <t>2.5 zaključavajući vijak, samonarezujući, zvjezdasta glava, dužina 8 - 34mm, titan</t>
  </si>
  <si>
    <t>konus 12/14, najmanje 3 dužine trupa, dva off - seta, titanska legura</t>
  </si>
  <si>
    <t>titanska legura presvučena hidroksiapatitom i poroznim titanijem, press - fit fiksacija, mogućnost dodatne fiksacije vijcima, mogućnost postavljanja keramičkog i polietilenskog umetka u više opcija, u najmanje 10 veličina</t>
  </si>
  <si>
    <t>standardni i protrudirani , materijal UHMWPE, cross - linked, vitamin E , veličine 28mm, 32mm i 36mm</t>
  </si>
  <si>
    <t>DUŽINE 29 - 34 mm</t>
  </si>
  <si>
    <t>DUŽINE 34 - 45 mm</t>
  </si>
  <si>
    <t>DUŽINE 44 - 65 mm</t>
  </si>
  <si>
    <t>KEJDŽEVI ZA TORAKO - LUMBALNU KRALJEŽNICU KVADRATIČNOG OBLIKA, ŠUPLJI, MATERIJAL TITAN</t>
  </si>
  <si>
    <t>KEJDŽEVI ZA TORAKO - LUMBALNU KRALJEŽNICU, MATERIJAL TITAN, trapezoidnog oblika, lordozičan 4stupnja, obostrano nazubljena površina</t>
  </si>
  <si>
    <t>KEJDŽEVI ZA TORAKO - LUMBALNU KRALJEŽNICU, trapezoidnog oblika, radiolucentan sa 2 markera, lordozičan 4stupnja, obostrano nazubljena površina</t>
  </si>
  <si>
    <t>USTUPANJE NA KORIŠTENJE I ODRŽAVANJE 1 SETA INSTRUMENTARIJA ZA UGRADNJU U KONTEJNERIMA ZA STERILIZACIJU koji nije potrebno dodatno zamatat KEJDŽEVA ZA TORAKO - LUMBALNU KRALJEŽNICU KVADRATIČNOG OBLIKA (TOČKA 7.1.)</t>
  </si>
  <si>
    <t xml:space="preserve">Pločica za osteotomiju po Cotton - u, ravna ili s klinom visine 2, 4, 6 ili 8 mm </t>
  </si>
  <si>
    <t xml:space="preserve">Set implantata s titanskim okruglim gumbom veličine 5.5 mm te na drugom kraju ovalni gumb 2.6 mm x 8 mm povezan UHMWP koncem #2 samozaključavajućeg sistema, s kanuliranim borerom 2.7 mm, vodećim pinom 1.6 mm, žicom vodilicom 1.1 mm i K - žicom Ø 1.1 mm/20 cm </t>
  </si>
  <si>
    <t>Set implantata koji sadrži 2 zasebno odvojena titanska 5.5 mm okrugla gumba vezana sa UHMWP koncem #2 i 2 zasebno odvojena ovalna gumba 2.6 mm sa K - žicom Ø 1.1 mm/20 cm te jednokratnim ravnalom dužine 15 cm</t>
  </si>
  <si>
    <t xml:space="preserve">Titanski zaključavajući vijci varijabilnog kuta, promjera 2.4 mm, 8 - 40 mm </t>
  </si>
  <si>
    <t xml:space="preserve">Titanski zaključavajući vijci varijabilnog kuta, promjera 3.0 mm, 10 - 40 mm </t>
  </si>
  <si>
    <t>Silikonske kanile za artroskopije koljena, Ø 6 - 10mm, razne dužine</t>
  </si>
  <si>
    <t>Laso, zakrivljenosti 25 stupnjeva i veličine vrha 1.5mm, punjen sa #2 - 0 koncem, za šivanje ramp lezija meniskusa, lijevi i desni</t>
  </si>
  <si>
    <t>Vijci za fiksaciju korakoida, kanulirani, 4.5 mm, dužine 30 - 40 mm</t>
  </si>
  <si>
    <t>Vijci za fiksaciju korakoida, kanulirani, 3.75 mm, dužine 30 - 42 mm</t>
  </si>
  <si>
    <t>Sistem za šivanje meniska, sastoji se od dvije igle sa navedenim koncem, UHMW polietilen #2 - 0 ili #2 - 0 mini suture tape</t>
  </si>
  <si>
    <t>Pleteni konac sužen u ''štapić'' #2 - 0</t>
  </si>
  <si>
    <t>Sintetički koštani transplantat alfa - trikalcijfosfat i hidroksiapatit za augmentaciju kosti (klinovi) 7x30mm</t>
  </si>
  <si>
    <t>Sintetički koštani transplantat alfa - trikalcijfosfat i hidroksiapatit za augmentaciju kosti (klinovi) 10x30mm</t>
  </si>
  <si>
    <t>Sintetički koštani transplantat alfa - trikalcijfosfat i hidroksiapatit za augmentaciju kosti (klinovi) 12x35mm</t>
  </si>
  <si>
    <t>Sintetički koštani transplantat alfa - trikalcijfosfat i hidroksiapatit za augmentaciju kosti (klinovi) 15x35mm</t>
  </si>
  <si>
    <t>Sintetički koštani transplantat alfa - trikalcijfosfat i hidroksiapatit za augmentaciju kosti (blokovi) 5x10x10mm</t>
  </si>
  <si>
    <t>Sintetički koštani transplantat alfa - trikalcijfosfat i hidroksiapatit za augmentaciju kosti (blokovi) 10x10x20mm</t>
  </si>
  <si>
    <t>Pločica rekonstrukcijska, ravna, za vijke K - 2,7, 8 - 24 provrta, čelik</t>
  </si>
  <si>
    <t>Pločica rekonstrukcijska, ravna, za vijke K - 3,5, 4 - 12 provrta, čelik</t>
  </si>
  <si>
    <t>Pločica rekonstrukcijska, ravna, za vijke K - 2,7, 8 - 24 provrta, titan</t>
  </si>
  <si>
    <t>Pločica rekonstrukcijska, ravna, za vijke K - 3,5, 4 - 12 provrta, titan</t>
  </si>
  <si>
    <t>Podložna pločica fi 7/fi 4,1, za vijke K - 3,5,S - 3,5,S - 4,0, čelik</t>
  </si>
  <si>
    <t>Podložna pločica fi 7/fi 4,1, za vijke K - 3,5,S - 3,5,S - 4,0, titan</t>
  </si>
  <si>
    <t>Podložna pločica fi 11/fi 4,1, za vijke K - 3,5,S - 3,5,S - 4,0, čelik</t>
  </si>
  <si>
    <t>Podložna pločica fi 11/fi 4,1, za vijke K - 3,5,S - 3,5,S - 4,0, titan</t>
  </si>
  <si>
    <t>Podložna pločica za vijke fi 13/fi 6,6, za vijke S - 6,5 i K - 4,5, čelik</t>
  </si>
  <si>
    <t>Podložna pločica za vijke fi 13/fi 6,6, za vijke S - 6,5 i K - 4,5, titan</t>
  </si>
  <si>
    <t>Podložna pločica za vijke fi 13/fi 7,1, za vijke S - 7,0, čelik</t>
  </si>
  <si>
    <t>Podložna pločica za vijke fi 13/fi 7,1, za vijke S - 7,0, titan</t>
  </si>
  <si>
    <t>Vijak za kosti kortikalni, K - 2,7, duž.6 - 40 mm,samorezni, čelik</t>
  </si>
  <si>
    <t>Vijak za kosti kortikalni, K - 2,7, duž.6 - 40 mm, samorezni, titan</t>
  </si>
  <si>
    <t>Vijak za kosti kortikalni, K - 3,5, duž.12 - 100 mm,samorezni, čelik</t>
  </si>
  <si>
    <t>Vijak za kosti kortikalni, K - 3,5, duž.12 - 100 mm,samorezni, titan</t>
  </si>
  <si>
    <t xml:space="preserve">Vijak za kosti spongiozni S - 4,0, duž.14 - 60 mm, samorezni, puni navoj, čelik </t>
  </si>
  <si>
    <t>Vijak za kosti spongiozni S - 4,0, duž.14 - 60 mm, samorezni, puni navoj, titan</t>
  </si>
  <si>
    <t>Vijak za kosti spongiozni S - 4,0, duž.10 - 60 mm, samorezni, kratki navoj, čelik</t>
  </si>
  <si>
    <t>Vijak za kosti spongiozni S - 4,0, duž.10 - 60 mm, samorezni, kratki navoj, titan</t>
  </si>
  <si>
    <t>Vijak za kosti kortikalni, K - 4,5, duž.12 - 100 mm,samorezni, čelik</t>
  </si>
  <si>
    <t>Vijak za kosti kortikalni, K - 4,5, duž.12 - 100 mm,samorezni, titan</t>
  </si>
  <si>
    <t>Vijak za kosti K - 3,5, kanulirani, kratki navoj, duž.10 - 50 mm, čelik</t>
  </si>
  <si>
    <t>Vijak za kosti K - 3,5, kanulirani, kratki navoj, duž.10 - 50 mm, titan</t>
  </si>
  <si>
    <t>Vijak za kosti S - 4,0, kanulirani, kratki navoj, duž.10 - 50 mm, čelik</t>
  </si>
  <si>
    <t>Vijak za kosti S - 4,0, kanulirani, kratki navoj, duž.10 - 50 mm, titan</t>
  </si>
  <si>
    <t>Vijak za kosti K - 4,5, kanulirani, kratki navoj, duž.20 - 70 mm, čelik</t>
  </si>
  <si>
    <t>Vijak za kosti K - 4,5, kanulirani, kratki navoj, duž.20 - 70 mm, titan</t>
  </si>
  <si>
    <t>Vijak za kosti S - 7,0, kanulirani, navoj 16 mm, duž.30 - 120 mm, čelik</t>
  </si>
  <si>
    <t>Vijak za kosti S - 7,0, kanulirani, navoj 16 mm, duž.30 - 120 mm, titan</t>
  </si>
  <si>
    <t>Vijak za kosti S - 7,0, kanulirani, navoj 32 mm, duž.30 - 120 mm, čelik</t>
  </si>
  <si>
    <t>Vijak za kosti S - 7,0, kanulirani, navoj 32 mm, duž.30 - 120 mm, titan</t>
  </si>
  <si>
    <t>Igla Kirschner za ekstenziju fi 0,8 - 3,0 mm, duž.150 - 310 mm</t>
  </si>
  <si>
    <t>Vijak za kosti Schanz ø4.5, 150 - 200mm</t>
  </si>
  <si>
    <t>2.7 zaključavajući vijak, zvjezdasti, samonarezajući, dužine 06 - 50 mm</t>
  </si>
  <si>
    <t>Koštani cement, samostvrdnjavajući, visoki viskozitet, 40g, bez antibiotika, faza rada minimalno 9 min. (vrijeme do stvrdnjavanja cementa) na temperaturi od 20 stup. C +/ - 1</t>
  </si>
  <si>
    <t>titanska legura sa dvostrukim premazom titana i kalcij - fosfata</t>
  </si>
  <si>
    <t>IN - SITU IZMJENJIVA STANDARDNA, REDUKCIJSKA i PERKUTANA GLAVA PEDIKULARNOG VIJKA ( TUPIL )</t>
  </si>
  <si>
    <t>MODULARNO TORAKO - LUMBARNO VERTERBRALNO TIJELO, MATERIJAL TITAN ZA PREDNJIM I STRAŽNJIM KRAJNJIM PLOČICAMA OD TRABEKULRNOG TITANA</t>
  </si>
  <si>
    <t>VISINA 18 - 23 mm</t>
  </si>
  <si>
    <t>VISINA 22 - 31 mm</t>
  </si>
  <si>
    <t>Stabilizacijski clip za ne - constrained varijantu.</t>
  </si>
  <si>
    <t>Polietilenski umetak Standard za HI Lubrimet Shell vel. 3 - 5 Ø28</t>
  </si>
  <si>
    <t>Polietilenski umetak Standard za HI Lubrimet Shell vel. 6 - 11 Ø28</t>
  </si>
  <si>
    <t>Polietilenski umetak Standard za HI Lubrimet Shell vel. 6 - 11 Ø32</t>
  </si>
  <si>
    <t>Polietilenski umetak Hooded za HI Lubrimet Shell vel. 3 - 5 Ø28</t>
  </si>
  <si>
    <t>Polietilenski umetak Hooded za HI Lubrimet Shell vel. 6 - 11 Ø28</t>
  </si>
  <si>
    <t>Polietilenski umetak Hooded za HI Lubrimet Shell vel. 6 - 11 Ø32</t>
  </si>
  <si>
    <t>Samonarezujući vijak 260/40 mm, dijametar 6mm, navoj 6 - 5mm</t>
  </si>
  <si>
    <t>Univerzalna T - stezaljka</t>
  </si>
  <si>
    <t>Kanulirani vijci promjera 2.4 mm, dužina 8 - 36 mm, titan</t>
  </si>
  <si>
    <t>ANTI - ROTACIJSKI VIJAK ZA PROXIMALNI FEMORALNI ČAVAO, STERILNO PAKIRANJE</t>
  </si>
  <si>
    <t>Twist - In kanila djelomičnog navoja sa odgovarajućim troakarom, dimenzija od 5 do 8,5 mm širine te od 7 do 11 mm dužine</t>
  </si>
  <si>
    <t>Mikro sidro za male kosti, 2.2 mm x 4 mm, s koncem veličine #2 - 0</t>
  </si>
  <si>
    <t>Mikro sidro za male kosti, 2.2 mm x 4 mm, s koncem veličine #4 - 0</t>
  </si>
  <si>
    <t>Resorptivni/osteokonduktivni interferentni vijak iz Biphasic calciun phosphata i PLDLA kiseline, navoj cijelom dužinom vijka, #7.5 - 11 dužune 35 mm</t>
  </si>
  <si>
    <t>Bioapsortivni fiksacijski čavao za kost, promjer 1.5mm, duljina 16 - 25mm</t>
  </si>
  <si>
    <t>Bioapsortivni fiksacijski čavao za kost, promjer 2.4mm, duljina 16 - 45mm</t>
  </si>
  <si>
    <t>aplikator čašice konstruiran tako da se čašica pozicionira pod kutom od 40 -  45 stupnjeva</t>
  </si>
  <si>
    <t>Vijak, titanski, samonarezujući, kortikalni, odgovarajući pločicama za osteotomiju, promjera 4.5mm i duljine od 26 -  60mm u koracima od 2mm</t>
  </si>
  <si>
    <t>Vijak, titanski, samonarezujući, spongiozni, odgovarajući pločicama za osteotomiju, promjera 6.5mm i duljine od 35 -  60 mm u koracima od 5mm</t>
  </si>
  <si>
    <t xml:space="preserve">Žica sa preklopivim vrhom za retrogradnu pripremu tibijalnog i femoralnog tunela, za aplikaciju retrogradnog vijka kod rekonstrukcije prednje ukrižene sveze ST/G I BTB transplatatom, dimenzije 6 -  13mm s koracima od 0.5mm </t>
  </si>
  <si>
    <t>PARCIJALNA PROTEZA KOLJENA - STANDARDNA</t>
  </si>
  <si>
    <t>Femoralni adapter, izrađeni od CoCr, opcija 5 ili 7 stupnjeva, vijak za adapter sa opcijom neutral ili +/ - 2mm pomaka u prostoru</t>
  </si>
  <si>
    <t>Stemovi ravni, CoCr legura, minimalno 8 veličina -  bescementni, minimalno 8 veličina -  cementni, ravni (100 i 125 mm) cementna i bescementna opcija, bescementni vrat visine minimalno 20 mm, bescementni prekriveni poroznim slojem, kraj stema poliran</t>
  </si>
  <si>
    <t>Glava femura u minimalno 3 veličine promjera od 28 -  36 mm, sa koničnim utorom za femoralni nastavak vrata, keramička.</t>
  </si>
  <si>
    <t>Interferentni vijak, resorptivno/osteokonduktivni iz 60% ßTricalcium Phosphata i 40% PLDL kiseline, navoj cijelom dužinom vijka, okrugla glava, dimenzija Ø 9 -  10 mm, dužine 25 - 30 mm, za fiksaciju ST/G i BTB</t>
  </si>
  <si>
    <t>Središnji vijak glenoida, titan, promjera 6.5mm, duljine 15 -  25mm</t>
  </si>
  <si>
    <t>Periferni vijak glenoida, titan, zaključavajući i nezaključavajući, dimezije od 24 -  48mm</t>
  </si>
  <si>
    <t>Glenosfera, glava humeralne kosti, standardna, +4 lateralizirana ili + 2.5 inferiorizirana, 3 veličine - 36, 39 i 42mm</t>
  </si>
  <si>
    <t>Čašica reverzne proteze, obložena kalcij fosfatom (CaP), neutralna (centralna) ili s 2 mm anteriornim ili posteriornim ofsetom, 3 veličine -  36, 39 i 42mm</t>
  </si>
  <si>
    <t>Čašica reverzne proteze, obložena kalcij fosfatom (CaP), neutralna (centralna) ili s 2 mm anteriornim ili posteriornim ofsetom, 3 veličine -  36, 39 i 42mm, s otvorima za prišivanje mekog tkiva</t>
  </si>
  <si>
    <t>Polietilenski umetak, sa i bez ograničenja od 3 ili 6mm, 3 veličine -  36, 39 i 42 mm</t>
  </si>
  <si>
    <t>Sistem za šivanje meniska metodom "inside/out". Sastoji se od dvije čelične igle duljine 30 cm, povezane koncem iz UHMW polietilena debljine 2 - 0 i duljine 90 -  100 cm.</t>
  </si>
  <si>
    <t>Sistem za šivanje meniska sa pokretanjem od 360°, te opružnim djelovanjem -  zakrivljena igla</t>
  </si>
  <si>
    <t>Sistem za šivanje meniska sa pokretanjem od 360°, te opružnim djelovanjem -  obrnuto zakrivljena igla</t>
  </si>
  <si>
    <t>Igla instrumenta za provlačenje konca kroz meka tkiva -  odgovara za npr provlaćenje kroz menisk</t>
  </si>
  <si>
    <t>Set za plasiranje končanog čvora - graduirana proba pod kutem od 90 stupnjeva, retraktor / uvodnica, gurač / rezač konca sa ušicom i otvorom za potisak palca, okidač sa strane, sterilno pakirano.</t>
  </si>
  <si>
    <t>Revizijski tup - bescementni</t>
  </si>
  <si>
    <t>Revizijski tup - cementni</t>
  </si>
  <si>
    <t>2.5mm pločica za distalnu ulnu, oblik slova Y, duža/kraća, mogućnost zaključavanja vijaka pod kutom +/ - 15°, titan</t>
  </si>
  <si>
    <t>2.5 zaključavajuća pločica za distalni radius, volarna, lijeva/desna, dvije dužine, mogućnost zaključavanja vijaka pod kutom +/ - 15°, titan</t>
  </si>
  <si>
    <t>2.5 zaključavajuća pločica za korekcije distalnog radiusa, volarna, lijeva/desna, dvije dužine, mogućnost zaključavanja vijaka pod kutom +/ - 15°, titan</t>
  </si>
  <si>
    <t>2.5 zaključavajuća pločica za distalni radius, distalnije plasiranje, volarna, lijeva/desna, dvije dužine, mogućnost zaključavanja vijaka pod kutom +/ - 15°, titan</t>
  </si>
  <si>
    <t>2.0 zaključavajuća pločica za glavicu radijusa, mogućnost zaključavanja vijaka pod kutom +/ - 15°, titan</t>
  </si>
  <si>
    <t>2.0 zaključavajuća pločica za glavicu radijusa, potporna, mogućnost zaključavanja vijaka pod kutom +/ - 15°, titan</t>
  </si>
  <si>
    <t>KRALJEŽNICA -  PREDNJI PRISTUP VEĆI DEFORMITETI</t>
  </si>
  <si>
    <t>USTUPANJE NA KORIŠTENJE I ODRŽAVANJE INSTRUMENTARIJA ZA SISTEM ZA PREDNJI PRISTUP KRALJEŽNICI -  VEĆI DEFORMITETI (TOČKA 3)</t>
  </si>
  <si>
    <t>KEJĐEVI ZA FIKSACIJU TORAKO -  LUMBALNOG DIJELA KRALJEŽNICE</t>
  </si>
  <si>
    <t>Zaključavajući vijci za pločice za tibijalnu i femoralnu osteotomiju, promjera 5mm, titanski, duljine 16mm -  90mm</t>
  </si>
  <si>
    <t>Završna kapica za elastične čavle promjera Ø 3 mm -  Ø 4.0 mm</t>
  </si>
  <si>
    <t>Završna kapica za elastične čavle promjera Ø 1.5 mm -  Ø 2.5 mm</t>
  </si>
  <si>
    <t>DUŽINA L31 mm x ŠIRINA L12 mm, posteriorna visina 8 i 10, proširena prednja visina 9 -  13 mm</t>
  </si>
  <si>
    <t>DUŽINA L34 mm x ŠIRINA L12 mm, posteriorna visina 8 i 10, proširena prednja visina 10 -  14 mm</t>
  </si>
  <si>
    <t>Pločice i vijci za stopalo -  za osteotomiju</t>
  </si>
  <si>
    <t>Vijak titanski zaključavajući 3,5 x 20 -  36mm</t>
  </si>
  <si>
    <t>Vijak titanski 4 x 28 -  44mm</t>
  </si>
  <si>
    <t>Prsten unutarnjeg promjera 110mm -  200mm</t>
  </si>
  <si>
    <t>Otvoreni prsten unutarnjeg promjera 110mm -  200mm</t>
  </si>
  <si>
    <t>Veliki otvoreni prsten unutarnjeg promjera 200mm -  320mm</t>
  </si>
  <si>
    <t>Navojna šipka dužine 50mm -  300mm</t>
  </si>
  <si>
    <t>Navojna šipka s otvorom dužine 60mm -  80mm</t>
  </si>
  <si>
    <t>Distrakciona naprava dužine 100mm -  300mm</t>
  </si>
  <si>
    <t>Vijak s utorom dužine 15mm -  25mm</t>
  </si>
  <si>
    <t>Igle promjera Ø 1,2 -  2,2 dužine 130 -  370mm</t>
  </si>
  <si>
    <t>Igle s olivom promjera Ø 1,2 -  2,2 dužine 170 -  400mm</t>
  </si>
  <si>
    <t>Navojne šipke 100mm -  400mm</t>
  </si>
  <si>
    <t>Šipke bez navoja ø6, 50 -  250mm</t>
  </si>
  <si>
    <t>Šipke bez navoja ø8, 200 -  350mm</t>
  </si>
  <si>
    <t>Cijev ø8/ø7 mm, 50 -  150mm</t>
  </si>
  <si>
    <t>Karbonska šipka promjera 11mm duž 100 -  400 mm</t>
  </si>
  <si>
    <t>Karbonska šipka promjera 8mm duž 160 -  400 mm</t>
  </si>
  <si>
    <t>3.5mm Zaključavajući vijak, samonarezujući, dužina od 14 -  70 mm</t>
  </si>
  <si>
    <t>3.5mm Kortikalni vijak, samonarezujući, dužina od 14 -  50 mm</t>
  </si>
  <si>
    <t>2.7mm Kortikalni vijak, zvjezdasti, samonarezujući, dužina od 10 -  30 mm</t>
  </si>
  <si>
    <t>Zaključavajući vijci 2,0 -  2,7 -  3,5 dužina 10 -  40, titan i čelik</t>
  </si>
  <si>
    <t>Kortikalni vijci 2,0 -  2,7 -  3,5 dužina 10 -  40, titan i čelik</t>
  </si>
  <si>
    <t>L 22 -  L 44 mm</t>
  </si>
  <si>
    <t>PLOČICA ZA 1 NIVO L22 -  L36 , VISINE 1.6 mm</t>
  </si>
  <si>
    <t>PLOČICA ZA 2 NIVO L38 -  L54 , VISINE 1.6 mm</t>
  </si>
  <si>
    <t>VISINA 4 -  8 mm x ŠIRINA 14 -  15 mm, materijal PEEK</t>
  </si>
  <si>
    <t>VISINA 4 -  8 mm x ŠIRINA 16 -  17 mm, materijal PEEK</t>
  </si>
  <si>
    <t>VISINA 4 -  5 mm x ŠIRINA 14 -  18 mm, materijal trabekularni titan</t>
  </si>
  <si>
    <t>VISINA 6 -  7 mm x ŠIRINA 16 -  18 mm, materijal trabekularni titan</t>
  </si>
  <si>
    <t>MODULARNO CERVIKALNO VERTERBRALNO TIJELO, MATERIJAL PEEK ZA OTVOROM ZA FUZIJU KOŠTANIM GRAFTOM, LORDOTIČNA ANGULACIJA, MOGUĆNOST POSTIZANJE VISINE OD 16 -  50 mm</t>
  </si>
  <si>
    <t>VISINA 20 - 27 mm</t>
  </si>
  <si>
    <t>TROHANTERNI FEMORALNI  ČAVAO, dužina 180-200 mm, materijal TITAN, Φ10 -11 mm, CCD kut 125˚, 130˚ i 135 ˚, sterilno pakiranje</t>
  </si>
  <si>
    <t>TROHANTERNI FEMORALNI ČAVAO, DUGI, materijal TITAN, lijevi i desni, Φ10-11 mm, CCD kut 125˚130˚ i 135˚, dužine 340-420 mm, sterilno pakiranje</t>
  </si>
  <si>
    <t>VIJAK ZA VRAT TROHANTERNOG FEMORALNOG ČAVLA, materijal TITAN, Φ10,5 mm, dužine od 80 -120 mm, sterilno pakiranje</t>
  </si>
  <si>
    <t>VIJAK ZA VRAT TROHANTERNOG FEMORALNOG ČAVLA, TELESKOPSKI, materijal TITAN, Φ10,5 mm, dužine od 80 -120 mm, sterilno pakiranje</t>
  </si>
  <si>
    <t>DODATNI VIJAK ZA FIKSACIJU TROHANTERNOG FEMORALNOG ČAVLA, materijal TITAN, Φ5,0 mm, dužine od 70 -110 mm, sterilno pakiranje</t>
  </si>
  <si>
    <t>ANTIROTACIJSKI VIJAK, navoj M6, materijal TITAN, sterilno pakiranje</t>
  </si>
  <si>
    <t>VIJAK DISTALNI, materijal TITAN, Φ5,0 mm, dužine od 30 mm- 80 mm, sterilno pakiranje</t>
  </si>
  <si>
    <t>VIJAK KAPA M12x1,75, materijal TITAN,veličine 0,+5,+10,+15 sterilno pakiranje</t>
  </si>
  <si>
    <t>VIJAK KAPA M8, materijal TITAN,veličina +3, sterilno pakiranje</t>
  </si>
  <si>
    <t>Implantat za minimalno invazivnu subtalarnu artroerezu, titan, koničnog oblika, kanulirani, tupih navoja, najmanje 6 veličina (7x12 mm - 12x16 mm).</t>
  </si>
  <si>
    <t>Set instrumenta za postavljanje PIP i MCP graničnika (sastoji se od kutije,ručke za bušenje,mjerača veličine PIP i MCP, rašpe PIP I MCP, razvrtača za bušenje PIP i MCP i probnih pip i mcp graničnici veličine 1,2,3, 4 i 5)</t>
  </si>
  <si>
    <t>PIP graničnik veličine 1</t>
  </si>
  <si>
    <t>PIP graničnik veličine 4</t>
  </si>
  <si>
    <t>MCP graničnik veličine 1</t>
  </si>
  <si>
    <t>MCP graničnik veličine 2</t>
  </si>
  <si>
    <t>MCP graničnik veličine 3</t>
  </si>
  <si>
    <t>MCP graničnik veličine 4</t>
  </si>
  <si>
    <t>MCP graničnik veličine 5</t>
  </si>
  <si>
    <t>Koštani nadomjestak koji se sastoji od hydroxyapatite (HA) i beta tricalcium phosphate (β-TCP). Veličina pora 150-400 μm. U obliku granula, 10 cc.</t>
  </si>
  <si>
    <t>Koštani nadomjestak koji se sastoji od hydroxyapatite (HA) i beta tricalcium phosphate (β-TCP). Veličina pora 150-400 μm. U obliku granula, 30 cc.</t>
  </si>
  <si>
    <t>ADRESA: Šetalište maršala Tita 1, 51415 Lovran</t>
  </si>
  <si>
    <t>UGRADBENI MATERIJAL ZA ORTOPEDIJU I ORTOPEDSKI IMPLANTATI</t>
  </si>
  <si>
    <t>ZA ZDRAVSTVENE USTANOVE U REPUBLICI HRVATSKOJ</t>
  </si>
  <si>
    <t>EVIDENCIJSKI BROJ NABAVE: E-VV-2/25</t>
  </si>
  <si>
    <t>ZAJEDNIČKA NABAVA</t>
  </si>
  <si>
    <r>
      <t xml:space="preserve">SREDIŠNJI NARUČITELJ: </t>
    </r>
    <r>
      <rPr>
        <b/>
        <u/>
        <sz val="10"/>
        <rFont val="Arial Narrow"/>
        <family val="2"/>
        <charset val="238"/>
      </rPr>
      <t>KLINIKA ZA ORTOPEDIJU LOVRAN</t>
    </r>
  </si>
  <si>
    <t>instrumentarij za pripremu acetabuluma (držač za frezu) – zakrivljen ili pod kutom od 40 – 45 stupnjeva</t>
  </si>
  <si>
    <t xml:space="preserve">DJELOMIČNA JEDNOKOMPONENTNA ENDOPROTEZA KUKA </t>
  </si>
  <si>
    <t>materijal medicinski čelik ili jednakovrijedno</t>
  </si>
  <si>
    <t>standardna varijanta stema</t>
  </si>
  <si>
    <t>u najmanje 9 veličina</t>
  </si>
  <si>
    <t>metalna glava u najmanje 11 veličina</t>
  </si>
  <si>
    <t>LCP PEDIJATRIJSKE PLOČICE ZA KUK 2.7, 3.5, 5.0 MM, ČELIK</t>
  </si>
  <si>
    <t>ZAKLJUČAVAJUĆI VIJCI PROMJERA Ø 2.7 MM, ČELIK</t>
  </si>
  <si>
    <t>ZAKLJUČAVAJUĆI VIJCI PROMJERA Ø 3.5 MM, ČELIK</t>
  </si>
  <si>
    <t>ZAKLJUČAVAJUĆI VIJCI PROMJERA Ø 5.0 MM, ČELIK</t>
  </si>
  <si>
    <t>LCP PEDIJATRIJSKE KONDILARNE PLOČICE 3.5 I 5.0 MM, ČELIK</t>
  </si>
  <si>
    <t>PLOČICE I VIJCI ZA FEMORALNU I TIBIJALNU OSTEOTOMIJU</t>
  </si>
  <si>
    <t>LCP RAVNE PLOČICE 3.5 MM, ČELIK</t>
  </si>
  <si>
    <t xml:space="preserve">REVIZIJSKA CEMENTNA ENDOPROTEZA KUKA </t>
  </si>
  <si>
    <t>12.1.</t>
  </si>
  <si>
    <t>13.1.</t>
  </si>
  <si>
    <t>CEMENTNA PROTEZA ZA GLAVICU RADIJUSA</t>
  </si>
  <si>
    <t>14.1.</t>
  </si>
  <si>
    <t>CEMENTNA REKONSTRUKCIJSKA KOŠARA S KRILCIMA</t>
  </si>
  <si>
    <t>15.1.</t>
  </si>
  <si>
    <t>CJELOVITI SUSTAV ZA REKONSTRUKCIJU ACETABULUMA</t>
  </si>
  <si>
    <t>Acetabulum bescementni porozni, press - fit, s mogučnošću fiksacije vijcima, mogućnost zatvaranja otvora za fiksaciju čepovima, veličine: najmanje 10 veličina u nizu</t>
  </si>
  <si>
    <t>CJELOVITI SUSTAV ZA REKONSTRUKCIJU ACETABULUMA, PAPROSKY TIP I DO IV</t>
  </si>
  <si>
    <t>VIJAK ZA ACETABULUM, VIJAK 6,5 MM , NAJMANJE 7 VELIČINA</t>
  </si>
  <si>
    <t>najmanje 6 veličina u nizu, od 44 do 60 mm, cementni</t>
  </si>
  <si>
    <t>najmanje 6 veličina u nizu, od 44 do 60 mm, bescementni</t>
  </si>
  <si>
    <t>najmanje 6 veličina u nizu</t>
  </si>
  <si>
    <t>MOBILNI INSERT POLIETILENSKI</t>
  </si>
  <si>
    <t>promjer min. 22 mm, najmanje 3 veličine u nizu</t>
  </si>
  <si>
    <t>18.1.</t>
  </si>
  <si>
    <t>CEMENTNA REVIZIJSKA ČAŠICA SA KRILICIMA ZA DODATNU FIKSACIJU VIJCIMA ZA ZDJELICU S PLASTIČNIM ACETABULUMOM</t>
  </si>
  <si>
    <t xml:space="preserve"> titanska legura, strukturirana površina, pravokutni presjek, najmanje 9 veličina standardne i 9 laterralizirajuće varijante, najmanje 4 rupe za dodatnu fiksaciju na proksimalnom dijelu</t>
  </si>
  <si>
    <t>bez ovratnika, vijak za učvršćivanje, standardna i lateralna varijanta; materijal: Titanska Legura; strukutrirana površina; Najmanje 6 dužina u nizu standardne i najmanje 6 dužina u nizu lateralne varijante, od 55mm do 105mm</t>
  </si>
  <si>
    <t>Materijal: Titanska Legura; konični, makro i mikro strukturirane površine; ravni I zakrivljeni dizajn, u presjeku zvjezdoliki, oštrih krajeva; najmanje 6 promjera 14mm - 24mm, dužine: 140 mm, 200 mm, 260 mm</t>
  </si>
  <si>
    <t>materijal kobalt krom legura, promjer 28, 32, 36 mm , najmanje 4 veličine, konus 12/14</t>
  </si>
  <si>
    <t>ojačan metalnim prstenom,unutarnji promjer 28 , 32, 36 mm , dizajniran za sprječavanje dislokacija</t>
  </si>
  <si>
    <t>vijak 6,5 mm , najmanje 7 veličina</t>
  </si>
  <si>
    <t>PROKSIMALNI DIO ZA FEMUR</t>
  </si>
  <si>
    <t>DISTALNI DIO ZA FEMUR</t>
  </si>
  <si>
    <t>ACETABULUM BESCEMENTNI POROZNI</t>
  </si>
  <si>
    <t>ACETABULARNI UMETAK POLIETILENSKI CROSS - LINKED</t>
  </si>
  <si>
    <t>TITANSKI VIJAK ZA ACETABULUM</t>
  </si>
  <si>
    <t>metalna, cementna, mobilna, materijal CoCrMo, s dvostrukim klinovima, svaka strana u 5 veličina</t>
  </si>
  <si>
    <t>metalna, cementna, mobilna, materijal: CoCrMo, s sidrom, u 7 veličina, posebno lijevo medijalno, posebno desno medijalno</t>
  </si>
  <si>
    <t>lateralna, cementna, dizajnirana za optimalni pokrov lateralnog dijela, materijal: polietilen visoke molekularne čistoće sa sidrom od CoCrMo, u minimalno 6 veličina, minimalno 5 debljina</t>
  </si>
  <si>
    <t>TIBIJALNI INSERT OD POLIETILENA</t>
  </si>
  <si>
    <t xml:space="preserve">materijal: Titanska legura strukturirana površina, najmanje 12 veličina standardne i 12 lateralizirane verzije, konus 12/14, CCD 140°; 137°; 129° i 127°, struk proteze zakrivljen, omogućena njegova aplikacija od strane malog trohantera; ne metafizni tip </t>
  </si>
  <si>
    <t>titanska legura, strukturirana površina, zvjezdasti presjek, najmanje 12 veličina standardne i 12 laterralizirajuće varijante, lateralna rebra za osiguranje fiksacije i rotacijsku stabilnost</t>
  </si>
  <si>
    <t>titanska legura, strukturirana površina, najmanje 12 veličina standardne i 12 laterralizirajuće varijante, najmanje 4 rupe za dodatnu fiksaciju na proksimalnom dijelu</t>
  </si>
  <si>
    <t>press - fit, porozni, s mogučnošću fiksacije vijcima, materijal: titanska legura ,mrežasta , porozna, mogućnost implantacije polietilenskog, keramičkog i metalnog umetka u istu čašicu, veličine: najmanje 10 veličina u nizu</t>
  </si>
  <si>
    <t>unutarnji promjer 28, 32, 36 mm, standardna i displastična varijanta</t>
  </si>
  <si>
    <t xml:space="preserve">sa slojem plazmatskog spreja ili CoCr, brza fiksacija cementom, četverokutnog dizajna, u najmanje 3 veličine </t>
  </si>
  <si>
    <t>32.1.</t>
  </si>
  <si>
    <t xml:space="preserve">32.2. </t>
  </si>
  <si>
    <t xml:space="preserve">ADAPTER </t>
  </si>
  <si>
    <t>za humeralnu glavu ili tehničko rješenje koje ne zahtjeva adapter za humeralnu glavu</t>
  </si>
  <si>
    <t>HUMERALNA GLAVA</t>
  </si>
  <si>
    <t>STEM (TRUP)</t>
  </si>
  <si>
    <t>CJELOVITA BESCEMENTNA INVERZNA ENDOPROTEZA RAMENA</t>
  </si>
  <si>
    <t>PROTEZA ZA REKONSTRUKCIJU RUČNOG ZGLOBA</t>
  </si>
  <si>
    <t>za svaku veličinu femoralnog dijela : prednji umetak, distalni umetak u najmanje dvije debljine, stražnji umetak u najmanje dvije debljine</t>
  </si>
  <si>
    <t>polietilenska patela, ovalna kupolasta s tri klina, najmanje 4 veličine</t>
  </si>
  <si>
    <t>TIBIJALNI I FEMORALNI RUKAVCI ZA DIJAFIZU I METAFIZU</t>
  </si>
  <si>
    <t>TIBIJALNI INSERT ZA OČUVANJE STRAŽNJE UKRIŽENE SVEZE</t>
  </si>
  <si>
    <t>TIBIJALNI INSERT ZA ŽRTVOVANJE STRAŽNJE UKRIŽENE SVEZE</t>
  </si>
  <si>
    <t>TIBIJALNI INSERT ZA NEDOSTATNE KOLATERALNE LIGAMENTE</t>
  </si>
  <si>
    <t>očuvanje biomehanike, cementna, materijal kobalt krom, minimalno 9 veličina, lijeva i desna, asimetričan dizajn stražnjih kondila</t>
  </si>
  <si>
    <t>cementna, materijal kobalt krom, minimalno 9 veličina, lijeva i desna</t>
  </si>
  <si>
    <t>cementna, fiksna, materijal kobalt krom ili titan, minimalno 8 veličina</t>
  </si>
  <si>
    <t>UMETAK ZA OČUVANJE BIOMEHANIKE</t>
  </si>
  <si>
    <t>materijal polietilen, medijalno konkaval i lateralno izbočen dizaj u više debljina i veličina</t>
  </si>
  <si>
    <t>UMETAK STANDARDNI</t>
  </si>
  <si>
    <t>materijal polietilen, medijalno i lateralno konkavan dizajn u više veličina</t>
  </si>
  <si>
    <t>cijela od polietilena, u minimalno 4 debljina</t>
  </si>
  <si>
    <t>unikondilarni, cementni,anatomski zaobljen, sa dva femoralna klina, min 6 veličina</t>
  </si>
  <si>
    <t>unikondilarna, u min 6 veličina</t>
  </si>
  <si>
    <t>materijal polietilen, u min 6 veličina</t>
  </si>
  <si>
    <t>USTUPANJE NA KORIŠTENJE I ODRŽAVANJE SETA INSTRUMENTARIJA ZA UGRADNJU U KONTEJNERU ZA STERILIZACIJU KOJI NIJE POTREBNO DODATNO ZAMATATI</t>
  </si>
  <si>
    <r>
      <rPr>
        <b/>
        <sz val="10"/>
        <rFont val="Arial Narrow"/>
        <family val="2"/>
        <charset val="238"/>
      </rPr>
      <t>Tibijalni umetak standardni cross linked</t>
    </r>
    <r>
      <rPr>
        <sz val="10"/>
        <rFont val="Arial Narrow"/>
        <family val="2"/>
        <charset val="238"/>
      </rPr>
      <t>, GVF sterilizirani tibijalni inserti, tibijalni umetak u dva dizajna za sačuvanje i žrtvovanje stražnje ukrižene sveze u najmanje 5 veličina i najmanje 5 različitih debljina</t>
    </r>
  </si>
  <si>
    <t>62.1.</t>
  </si>
  <si>
    <r>
      <rPr>
        <b/>
        <sz val="10"/>
        <color indexed="8"/>
        <rFont val="Arial Narrow"/>
        <family val="2"/>
        <charset val="238"/>
      </rPr>
      <t>Proksimalni dio</t>
    </r>
    <r>
      <rPr>
        <sz val="10"/>
        <color indexed="8"/>
        <rFont val="Arial Narrow"/>
        <family val="2"/>
        <charset val="238"/>
      </rPr>
      <t>, titanska legura, minimalno 4 dužine i 3 debljine, minimalno 2 offset opcije, 135 stupnjeva kut vrata i trupa, mogućnost 360 stupnjeva rotacije</t>
    </r>
  </si>
  <si>
    <t>Acetabulum bescementni presfit za reviziju standardni i duboki profil titanska legura, strukturirana površina od min 300 mikrona, 3 u 1 mogućnost implantacije polietilenskog, keramičkog i umetka sa prstenom za pojačanu stabilnost u istu čašicu, min. 14 veličina u nizu za standardnu opciju i min 10 opcija u nizu za duboki profil čašice.</t>
  </si>
  <si>
    <r>
      <rPr>
        <b/>
        <sz val="10"/>
        <rFont val="Arial Narrow"/>
        <family val="2"/>
        <charset val="238"/>
      </rPr>
      <t>Acetabularni umetak polietilenski s titanskim prstenom za ojačanu stabilnost</t>
    </r>
    <r>
      <rPr>
        <sz val="10"/>
        <rFont val="Arial Narrow"/>
        <family val="2"/>
        <charset val="238"/>
      </rPr>
      <t>, umetak za glave 28 mm, 32 mm, 36 mm, min 2 veličine za konus 28, min 12 veličina za konus 32, min 3 veličine za konus 36</t>
    </r>
  </si>
  <si>
    <r>
      <rPr>
        <b/>
        <sz val="10"/>
        <rFont val="Arial Narrow"/>
        <family val="2"/>
        <charset val="238"/>
      </rPr>
      <t>Augmenti za nadogradnju primarnog acetabuluma</t>
    </r>
    <r>
      <rPr>
        <sz val="10"/>
        <rFont val="Arial Narrow"/>
        <family val="2"/>
        <charset val="238"/>
      </rPr>
      <t>, mogućnost cementne, bescementne i hibridne fiksacije na primarni acetabulum, najmanje 4 veličine i 4 debljine za svaku veličinu augmenta</t>
    </r>
  </si>
  <si>
    <t>67.1.</t>
  </si>
  <si>
    <t>Koštani cement bez antibiotika s fazom rada maksimalno 6 min. (vrijeme do stvrdnjavanja cementa) na temperaturi od 20 stup. C (Pakiranje min. 40 gr)</t>
  </si>
  <si>
    <t>Sve komponente moraju biti od istog proizvođača.
Proteza mora omogućavati sigurno snimanje pacijenta MR - om.</t>
  </si>
  <si>
    <t>kom</t>
  </si>
  <si>
    <t>Potvrđujem da je predmet nabave medicinski proizvod koji smije biti u prometu, da ispunjava bitne propisane zahtjeve, ima ocjenu sukladnosti i označen je oznakom »CE«.</t>
  </si>
  <si>
    <t>Sve komponente moraju biti kompatibilne
Proteza mora omogućavati sigurno snimanje pacijenta MR - om. Postojanje šablona za predoperacijsko planiranje u obliku folije i digitalnom obliku</t>
  </si>
  <si>
    <t>LCP rekonstrukcijska pločica 3.5, ravna, sa kombi rupama, 5 provrta, čelik</t>
  </si>
  <si>
    <t>LCP rekonstrukcijska pločica 3.5, ravna, sa kombi rupama, 6 provrta, čelik</t>
  </si>
  <si>
    <t>LCP rekonstrukcijska pločica 3.5, ravna, sa kombi rupama, 7 provrta, čelik</t>
  </si>
  <si>
    <t>LCP rekonstrukcijska pločica 3.5, ravna, sa kombi rupama, 8 provrta, čelik</t>
  </si>
  <si>
    <t>LCP rekonstrukcijska pločica 3.5, ravna, sa kombi rupama, 9 provrta, čelik</t>
  </si>
  <si>
    <t>LCP rekonstrukcijska pločica 3.5, ravna, sa kombi rupama, 10 provrta, čelik</t>
  </si>
  <si>
    <t>LCP rekonstrukcijska pločica 3.5, ravna, sa kombi rupama, 12 provrta, čelik</t>
  </si>
  <si>
    <t xml:space="preserve">Sve komponente moraju biti od istog proizvođača.
Proteza mora omogućavati sigurno snimanje pacijenta MR - om. </t>
  </si>
  <si>
    <t>Umetak za rekonstrukcije nedostaka u rasponu od Paprosky tip I do IV , najmanje 6 veličina umetka , debljina umetka 10,15, 20 i 30mm, mogućnost odabira različitih umetaka za akomodaciju ekstenzivnih superiornih segmentalnih defekata</t>
  </si>
  <si>
    <t>Cementna košara s krilcima, desna i lijeva veličina kompatibilna sa casicom za rekonstrukciju</t>
  </si>
  <si>
    <t>Sve komponente moraju biti od istog proizvođača. Proteza mora omogućavati sigurno snimanje pacijenta MR - om. Postojanje šablona za predoperacijsko planiranje u obliku folije i digitalnom obliku</t>
  </si>
  <si>
    <t>materijal: Titanska legura sa Ti - plasma pokrivačem na proksimalnoj regiji stema, strukturirana površina, insercijska šupljina za rotacijsku stabilnost, polirana anteriorna - posteriorna vratna zaravnanja, standardni stem u najmanje 13 veličina, high offset stem u najmanje 13 veličina, konus 12/14, CCD 130 - 135°; ugradnja minimalno invazivnom kirurškom tehnikom</t>
  </si>
  <si>
    <t>materijal: Titanska legura sa hidroksiapatitim pokrivačem na proksimalnoj regiji stema, strukturirana površina , insercijska šupljina za rotacijsku stabilnost, polirana anteriorna - posteriorna vratna zaravnanja, kratki stem standardni u najmanje 14 veličina, kratki stem high offset u najmanje 14 veličina, konus 12/14, CCD 123°; ugradnja minimalno invazivnom kirurškom tehnikom</t>
  </si>
  <si>
    <t>press - fit, porozni, s mogučnošću fiksacije vijcima, mogućnost zatvaranja otvora za fiksaciju čepovima, materijal: titanska legura ,mrežasta , porozna, kompatibilan sa polietilenom za sprječavanje dIslokacija, veličine: najmanje 10 veličina u nizu</t>
  </si>
  <si>
    <t>u najmanje 6 veličina i 5 debljina za medijalnu komponentu</t>
  </si>
  <si>
    <t>Sve komponente moraju biti od istog proizvođača. Proteza mora omogućavati sigurno snimanje pacijenta MR-om.</t>
  </si>
  <si>
    <t>od polietilena visoke čvrstoće , za svaku od 7 veličina tibijalne komponente posebno za lijevo medijalno, posebno za desno lateralno, u 6 različitih debljina</t>
  </si>
  <si>
    <t>femoralna komponenta anatomska, posebno za lijevo posebno za desno koljeno</t>
  </si>
  <si>
    <t>anatomska femoralna komponenta, posebno za lijevo, posebno za desno koljeno</t>
  </si>
  <si>
    <t>površina komponente visoko polirana radi smanjenja koeficijenta trenja, presvučena zbog antialergijskog djelovanja</t>
  </si>
  <si>
    <t>anatomska femoralna komponenta posebno za lijevo i desno koljeno ili univerzalna</t>
  </si>
  <si>
    <t>najmanje 3 veličine femoralne komponente</t>
  </si>
  <si>
    <t>CoCR tibijalna komponenta u najmanje 3 veličina</t>
  </si>
  <si>
    <t>najmanje u 2 debljine po veličini komponente</t>
  </si>
  <si>
    <t>Očvršćeni cross - linked polietilenski umetak visoke olekularne težine s dodatkom vitamina E , unutarnji promjer 28, 32 i 36 mm, standardna i protudirana varijanta umetka, u najmanje 8 veličina</t>
  </si>
  <si>
    <t>Umetak za rekonstrukcije nedostaka u rasponu od Paprosky tip I do IV , materijal: tantal, poroznost 75% - 80%, postojana sekundarna stabilnost, najmanje 6 veličina umetka , debljina umetka 10,15, 20 i 30mm, mogućnost odabira različitih umetaka za akomodaciju ekstenzivnih superiornih segmentalnih defekata</t>
  </si>
  <si>
    <t>Humeralna komponenta od legure titana ili CoCr</t>
  </si>
  <si>
    <t xml:space="preserve">sa slojem plazmatskog spreja, trokutastog oblika trupa za maksimalnu stabilnost s jedinstvenom prirubnicom za proksimalni dio humerusa koja omogućava umetanje koštanog transplanta s prednje strane. Humeralna komponenta u najmanje 2 veličine , jedna veličina u najmanje 2 dužine . </t>
  </si>
  <si>
    <t>Ulnarna komponenta od legure titana</t>
  </si>
  <si>
    <t xml:space="preserve">komponente proksimalnog femura moraju podržavati cementne i bescementne stemove u minimalno 3 promjera . komponente moraju biti kompatibilne sa koničnim utorom glave femura. </t>
  </si>
  <si>
    <t>Proksimalna femoralna komponenta u minimalno 2 varijante, reguliranje anteverzije rotacijom komponente na zupcima stema ili ekstenzije.</t>
  </si>
  <si>
    <t>komponente za distalni femur, za rekonstrukciju oštećenja velikog dijela koljena, osteoartikularnog defekta i nadogradnja na postojeći implantat.</t>
  </si>
  <si>
    <t>Distalna femoralna komponenta, lijeva i desna u najmanje dvije veličine, reguliranje vanjske rotacije komponente na zupcima stema ili ekstenzije.</t>
  </si>
  <si>
    <t>Umetci i klinovi za tibijalnu komponentu, za svaku veličinu tibije umetak od dvije različite debljine i klin u 2 veličine, konekcija preko vijaka ili cementiranjem</t>
  </si>
  <si>
    <t>Tibijalna komponenta, mobilna, minimalno 4 veličine</t>
  </si>
  <si>
    <t>Tibijalna komponenta, mobilna, umetci cijeloviti ili djelomični 5 mm ili 10 mm debljine</t>
  </si>
  <si>
    <t xml:space="preserve">Femoralna kompnenta, lijeva i desna u minimalno 4 različite veličine, prikladna za resekciju distalnog dijela femura </t>
  </si>
  <si>
    <t>Proksimalna tibijalna komponenta u minimalno 1 veličini</t>
  </si>
  <si>
    <t>komponenta glave humerusa, standardna, reguliranje anteverzije rotacijom komponente na stemu.</t>
  </si>
  <si>
    <t>Cementni anatomski glenoid u minimalno 3 veličina, kompatibilan sa kapom proksimalnog humerusa.</t>
  </si>
  <si>
    <t>komponente za inverzni humerus, bescementni glenoid s dodatnom fiksacijom spongioznim vijcima sa opcijom kutno stabilnih vijaka.</t>
  </si>
  <si>
    <t>Glenosfera kompatibilna sa kapom reverznog humerusa.</t>
  </si>
  <si>
    <t>Modularni acetabulum sa stemom sa mogućnošću kombinacije različitih promjera acetabuluma sa različitim stemovima, najmanje 3 veličine vanjskog promjera</t>
  </si>
  <si>
    <t>Vijak za povezivanje komponenti</t>
  </si>
  <si>
    <t xml:space="preserve">inverzni humeralni vrat s vijkom za zaključavanje u 2 varijante: s hidroksiapatitom i s antirotacijskim perima, konus spoja s distalnim dijelom stema </t>
  </si>
  <si>
    <t>glenosfera s konusom i vijkom u najmanje 2 veličine</t>
  </si>
  <si>
    <t>femoralni dio posebno za lijevo a posebno za desno koljeno, anatomsko koljeno, bikondilarni tip endoproteze, femoralna komponenta u dva dizajna za očuvanje i žrtvovanje stražnje ukrižene sveze, cementna, materijal kobalt krom, femoralna komponenta za žrtvovanje stražnje ukrižene sveze u najmanje 8 veličina, femoralna komponenta kompatibilna sa tibijalnim insertima za očuvanje stražnje ukrižene sveze u najmanje 5 izmjenjivih kombinacija, femoralna komponenta kompatibilna sa tibijalnim insertima za žrtvovanje stražnje ukrižene sveze u najmanje 8 izmjenjivih kombinacija, femoralna komponenta kompatibilna s tibijalnom primarnom i revizijskom komponentom, mogućnost kombiniranja različitih veličina femoralne i tibijalne komponente, femoralna komponenta za očuvanje stražnje ukrižene sveze u najmanja 8 veličina</t>
  </si>
  <si>
    <t>femoralni dio posebno za lijevo a posebno za desno koljeno, materijal CoCr, cementna, femoralna komponenta s mogučnošću dodatne stabilizacije produženim trupovima i femoralnim umetcima, femoralna komponenta kompatibilna s tibijalnom primarnom i revizijskom komponentom, femoralna komponenta kompatibilna s tibijalnim insertom za žrtvovanje stražnje ukrižene sveze i tibijalnim insertom za nedostatne kolateralne ligamente, femoralna komponenta u najmanje 5 veličina</t>
  </si>
  <si>
    <t>za svaku veličinu tibijalne komponente umetak od dvije različite debljine, kompatibilni sa tibijalnom primarnom i revizijskom komponentom, kompatibilni sa metafiznim rukavcima cjelovite trabekularne strukture</t>
  </si>
  <si>
    <t>mogućnost nadogradnje femoralnog i tibijalnog dijela endoproteze jednokomponentnit ravnim i offset trupovima ili jednokomponentnim trupovima s opseg adapterom u najmanje 2 različite dužine i najmanje 5 različitih promjera, kompatibilni s femoralnom komponentom za dodatnu stabilizaciju trupom i tibijalnom komponentom fiksnom primarnom i revizijskom</t>
  </si>
  <si>
    <t>materijal cjelovite trabekularne strukture, rukavci za femur lijevi i desni metafizni u najmanje 2 veličine, lijevi i desni femoralni dijafizni u najmanje 2 veličine, medjusobno kompatibilni, mogućnost konekcije cementom, rukavci za tibiju metafizni u najmanje 2 različita oblika, kompatibilni s femoralnom komponentom za dodatnu stabilizaciju trupom, sa tibijalnom komponentom fiksnom primarnom i revizijskom, oofset i ravnim trupovima ili ravni trupovi s opseg adapterima za stabilizaciju i sa femoralnim i tibijalnim umetcima</t>
  </si>
  <si>
    <t>polietilenska zglobna površina, zglobna površina u najmanje 6 veličina i 5 različitih debljina, kompatibilno s femoralnom komponentom standardnom CoCr, tibijalnom komponentom primarnom fiksnom i revizijskom</t>
  </si>
  <si>
    <t>polietilenska zglobna površina, zglobna površina u najmanje 9 veličina i 6 različitih debljina, kompatibilno s femoralnom komponentom standardnom CoCr, femoralnom komponentom za dodatnu stabilizaciju trupom, tibijalnom komponentom fiksnom primarnom i revizijskom</t>
  </si>
  <si>
    <t>polietilenska zglobna površina, polietilenski umetak u najmanje 5 veličina i 6 različitih debljina, kompatibilan sa femoralnom komponentom za dodatnu stabilizaciju trupom i tibijalnom primarnom i revizijskom komponentom</t>
  </si>
  <si>
    <t>Sterilni set za koštane defekte, resorptivna keramička supstanca na bazi vankomicina, hidroksiapatita, kalcij sulfat hemidhidrata i ioheksol - a, mješalica, injektor za ciljanu aplikaciju, 10ml</t>
  </si>
  <si>
    <t>komplet instrumenata, set za šivanje meniska s rezačem konca, manupulatorom čvora, sondom, kukicom, pištolj i retraktor za fiksaciju meniska</t>
  </si>
  <si>
    <t>Implantat, navedena dva konca za provlačenje, omča sa zaključavanjem u više točkaka i prilagodljive duljine oblika trake, namijenjen za tibijalnu i femoralnu fiksaciju ST/G transplantata. Mogućnost augmentacije ligamenata sa već unaprijed stavljenom dodatnom trakom na implantatu</t>
  </si>
  <si>
    <t xml:space="preserve">Interferentni biokompozitni vijak promjera od 6 do 10 mm, dužine 20mm, (navoj cijelom dužinom vijka) </t>
  </si>
  <si>
    <t xml:space="preserve">Interferentni biokompozitni vijak promjera od 7 do 12 mm, dužine 30 mm, (navoj cijelom dužinom vijka) </t>
  </si>
  <si>
    <t>komplet za rekonstrukciju medijalnog patelo femoralnog ligamenta. Sastoji se od MPFL radiografskog predloška, vijka dimenzija 6 x 23mm iz mješavine bifaznog kalcij fosfata i PLDL kiseline te dva sidra bez konaca dimenzija 4.75 x 19.1mm iz beta tri kalcij fosfata i PLL kiseline.</t>
  </si>
  <si>
    <t>Konac napravljen od UHMWPE materijala dužine 30 cm, obložen voskom zbog lakšeg provlačenja kroz kanulirane instrumente, veličina #2 - 0 ili #2, zaštićen plastičnom tubom</t>
  </si>
  <si>
    <t>Konac napravljen od UHMWPE materijala koji je na jednom kraju zatvorena omča radi lakšeg vezivanja čvora, veličina #0 KUTIJA 12 kom</t>
  </si>
  <si>
    <t>FIBERTAPE konac, 2 x 90cm, oblik trake, sterilno pakirani 6 kom. u kutiji</t>
  </si>
  <si>
    <t>Konac napravljen od UHMWPE materijala koji daje izrazitu snagu a mekan na dodir, oblik trake širine 1.3 mm, KUTIJA 12 kom</t>
  </si>
  <si>
    <t>Biokompozitno sidro 3,5 mm za kirurški konac</t>
  </si>
  <si>
    <t>Trup standardni, titanska legura, najmanje 12 veličina, jednokomponentna opcija s ovratnikom i bez ovratnika za standardni trup, kut između osovine trupa i vrata 135°, strukturirana površina (proksimalno - horizontalne, distalno - vertikalne strukture) presvučena u cijelosti hidroksiapatitom minimalno debljine 150 mikrona ili više, konus 12/14</t>
  </si>
  <si>
    <t xml:space="preserve">Trup Lateralizirani Coxa Vara, titanska legura, najmanje 10 veličina, jednokomponetna sa ovratnikom, kut između osovine trupa i vrata min 125° do max 126,5°, strukturirana površina (proksimalno - horizontalne, distalno - vertikalne strukture) presvučena u cijelosti hidroksiapatitom minimalno debljine 150 mikrona ili više
</t>
  </si>
  <si>
    <t>Trup lateralizirani sa velikim pomakom (High Offset), titanska legura, najmanje 10 veličina, jednokomponetna opcija sa ovratnikom i bez ovratnika ,kut između osovine trupa i vrata 135°, strukturirana površina (proksimalno - horizontalne, distalno - vertikalne strukture) presvučena u cijelosti hidroksiapatitom minimalno debljine 150 mikrona ili više, konus 12/14</t>
  </si>
  <si>
    <t>Trup standardni titanska legura, najmanje 3 veličine trupa bez ovratnika i najmanje 7 veličina trupa s ovratnikom jednokomponetna opcija ,kut između osovine trupa i vrata 125°, strukturirana površina (proksimalno - horizontalne, distalno - vertikalne strukture) presvučena u cijelosti hidroksiapatitom minimalno debljine 150 mikrona ili više, konus 12/14</t>
  </si>
  <si>
    <t>Trup s kratkim vratom titanska legura, najmanje 3 veličine trupa bez ovratnika i najmanje 7 veličina trupa s ovratnikom jednokomponetna opcija ,kut između osovine trupa i vrata 135°, strukturirana površina (proksimalno - horizontalne, distalno - vertikalne strukture) presvučena u cijelosti hidroksiapatitom minimalno debljine 150 mikrona ili više, konus 12/14</t>
  </si>
  <si>
    <t>Produženi bescementni trup -  standardni i lateralizirani, titanska legura, najmanje 9 veličina standardne i najmanje 9 veličina lateralizirane varijante trupa
produženi trup, jednokomponentni s ovratnikom, distalno dva proreza, strukturirana površina (proksimalno - horizontalne, distalno - vertikalne strukture)
presvučena u cijelosti hidroksiapatitom minimalno 150 mikrona, konus 12/14</t>
  </si>
  <si>
    <t>Glava CoCr, kombinacija najmanje tri veličine glava promjer 28mm, 32mm i 36mm, najmanje 5 različitih dužina vrata od minimalno jednog promjera glave, materijal CoCr, konus 12/14</t>
  </si>
  <si>
    <t>Glava Keramička, kombinacija najmanje tri veličine glava promjer 28mm, 32mm i 36mm, najmanje 4 različite dužine vrata od minimalno jednog promjera glave, keramički materijal, konus 12/14</t>
  </si>
  <si>
    <t>Glava Keramička, ojačana s titanskim ojačanjem. kombinacija najmanje tri veličine glava promjer 28mm, 32mm i 36mm, najmanje 4 različite dužine vrata od minimalno jednog promjera glave, keramički materijal, konus 12/14</t>
  </si>
  <si>
    <t>Acetabularni umetak keramički, unutarnji promjer kombinacija najmanje tri veličine glava promjer 28mm, 32mm i 36mm, min 4 veličine za konus 28, min 3 veličine za konus 32, min 8 veličina za konus 36</t>
  </si>
  <si>
    <t>Bipolarna glava pozitivna ekscentričnost dostupnost
 za femoralne glave konusa 28 u najmanje 20 veličina
kompatibilna sa cementnim i bezcementnim femoralnim stemom</t>
  </si>
  <si>
    <t>Tibijalna standardna komponenta, titanska legura za tibijalnu fiksnu komponentu, mogućnost postavljanja stemova intraoperativno, najmanje 6 veličina</t>
  </si>
  <si>
    <t>Tibijalna standardna komponenta, materijal: kobalt - krom
mogućnost postavljanja stema.
najmanje 6 veličina</t>
  </si>
  <si>
    <t>Femoralna standardna komponenta, posebno za desno i posebno za lijevo koljeno, izrađena od krom kobalta, najmanje 5 veličina, mogućnost augmentacije i postavljanja stemova, femoralna komponenta u dva dizajna za sačuvanje i žrtvovanje stražnje ukrižene sveze</t>
  </si>
  <si>
    <t xml:space="preserve">Femoralna komponenta duboke fleksije, omogućuje fleksiju do 150 stupnjeva, posebno za desno i posebno za lijevo koljeno, izrađena od krom kobalta, najmanje 5 veličina, mogućnost kombiniranja femoralne komponente duboka fleksija sa fiksnom i mobilnom tibijalnom komponentom </t>
  </si>
  <si>
    <t>Femoralna komponenta, minimalno 5 veličina, izrađena od CoCr, može se koristiti sa tibijom istog broja, brojom manjom i broj većom</t>
  </si>
  <si>
    <t>Tibijalna komponenta, polirana CoCr tibijalna komponenta, za svaku veličinu ima dvije opcije (desna medijalna = lijeva lateralna / lijeva medijalna = desna lateralna), metalna opcija u najmanje 6 veličina</t>
  </si>
  <si>
    <t>Femoralna komponenta, cementna fiksacija, diferencirana za lijevo i desno koljeno, s mogućnošću zadržavanja ili žrtvovanja / zamjene stražnjeg križnog ligamenta, sagitalni profil femoralne komponente je dizajniran da postupno smanjuje radijuse radi postizanja maksimalne tibiofemoralne kontaktne površine i kongruencije dok ostaje stabilan tijekom fleksije i ekstenzije, minimalno 10 veličina, materijal: kobalt - krom</t>
  </si>
  <si>
    <t>Tibijalna komponenta, visoko polirana simetrična tibijalna platforma za cementnu fiksaciju, s mogućnošću zadržavanja i žrtvovanja stražnjeg križnog ligamenta i opcija za fiksni i pokretni umetak za platformu, zaključavajući mehanizam novije generacije omogućuje mijenjanje 2 veličine veće ili 2 veličine manjeg umetka s istom veličinom tibialnog platoa, prisutnost min 4 distalna utora i džepova za optimalno učvršćivanje cementa, minimalno 10 veličina, materijal: kobalt - krom</t>
  </si>
  <si>
    <t>Medijalizirana polietilenska patelarna komponenta, sastav : antioksidativni polietilen koji povećava otpornost na trošenje, mehaničku čvrstoću i osigurava oksidativnu stabilnost, mogućnost ugradnje medijalizirane kupolaste i medijalizirane anatomske patelarne opcije s 3 klina i maksimalna pokrivenost patele za optimalnu patelo - femoralnu kongruenciju i vraćanje anatomske osi zgloba, minimalno 5 veličina patele.</t>
  </si>
  <si>
    <t xml:space="preserve">Koštani cement sa antibiotikom velike viskoznosti 20g, kopolimer metil akrilata, vrijeme stvrdnjavanja 14 min na 19° </t>
  </si>
  <si>
    <t xml:space="preserve">Koštani cement sa antibiotikom velike viskoznosti 40g, kopolimer metil akrilata, vrijeme stvrdnjavanja 14 min na 19° </t>
  </si>
  <si>
    <t xml:space="preserve">Koštani cement bez antibiotikom velike viskoznosti 40g, kopolimer metil akrilata, vrijeme stvrdnjavanja 13 min na 19° </t>
  </si>
  <si>
    <t xml:space="preserve">Koštani cement bez antibiotikom velike viskoznosti 20g, kopolimer metil akrilata, vrijeme stvrdnjavanja 13 min na 19° </t>
  </si>
  <si>
    <t xml:space="preserve">Koštani cement bez antibiotikom srednje viskoznosti 40g, kopolimer metil akrilata, vrijeme stvrdnjavanja 16,5 min na 19° </t>
  </si>
  <si>
    <t xml:space="preserve">Koštani cement bez antibiotikom srednje viskoznosti 40g, kopolimer metil akrilata, vrijeme stvrdnjavanja 12,5 min na 19° </t>
  </si>
  <si>
    <t>Tibijalna komponenta fiksna, fiksna tibijalna komponenta u najmanje 6 veličina, komponenta od titana, mogućnost augmentacije i postavljanja stemova</t>
  </si>
  <si>
    <t>Tibijalna komponenta mobilna, mobilna tibijalna komponenta u najmanje 8 veličina, visoko polirani CoCr, mogućnost augmentacije i postavljanja stemova</t>
  </si>
  <si>
    <t>Femoralna komponenta, mogućnost augmentacije i postavljanja stemova, izrađena od CoCr u najmanje 4 veličina, posebno za desno i posebno za lijevo koljeno, opcija dizajna za žrtvovanje stražnje ukrižene sveze</t>
  </si>
  <si>
    <t>Stem/trup, bescementna opcija, univerzalni stemovi koji su prilagođeni za upotrebu sa femoralnom i tibijalnom komponentom, najmanje 3 dužine i najmanje 8 debljina</t>
  </si>
  <si>
    <t>Stem/trup, cementna opcija kompatibilna sa femoralnom i tibijalnom komponentom, najmanje 2 veličine</t>
  </si>
  <si>
    <t>Metafizna fiksacija, titanska legura, posebno za tibijalnu revizijsku komponentu, posebno za femoralnu revizijsku komponentu, 5 veličina tibijalnog i 5 veličina femoralnog rukava, 20 stupnjeva vanjske i unutarnje rotacije, stepenasti dizajn</t>
  </si>
  <si>
    <t xml:space="preserve">Femoralna komponenta sa osovinom, najmanje 3 veličine, anatomska (desna i lijeva), CoCr legura femura i osovine, </t>
  </si>
  <si>
    <t>Tibijalni insert sa osovinom, CoCr jezgra inserta koju okružuje polietilen, najmanje 3 veličine i najmanje 9 debljina inserta, kompatibilan s tumorskom protezom koljena</t>
  </si>
  <si>
    <t>Tibijalna komponenta fiksna, fiksna tibijalna komponenta u najmanje 10 veličina, komponenta od CoCr, mogućnost augmentacije i postavljanja stemova i offseta</t>
  </si>
  <si>
    <t>Tibijalna komponenta mobilna, mobilna tibijalna komponenta u najmanje 10 veličina, visoko polirani CoCr, mogućnost augmentacije i postavljanja stemova i metafizne fiksacije za nadopunu koštanog defekta</t>
  </si>
  <si>
    <t>Femoralna komponenta, mogućnost augmentacije i postavljanja stemova i offseta te zasebno postavljanje metafizne fiksacije za nadopunu koštanog defekta na femoralnu komponentu, izrađena od CoCr u najmanje 10 veličina, posebno za desno i posebno za lijevo koljeno, opcija dizajna za žrtvovanje stražnje ukrižene sveze</t>
  </si>
  <si>
    <t xml:space="preserve">Stem/trup, bescementna opcija, univerzalni stemovi koji su prilagođeni za upotrebu sa femoralnom i tibijalnom komponentom, najmanje 3 dužine i najmanje 8 debljina, </t>
  </si>
  <si>
    <t>Stem/trup, cementna opcija, univerzalni stemovi koji su prilagođeni za upotrebu sa femoralnom i tibijalnom komponentom, najmanje 2 veličine</t>
  </si>
  <si>
    <t>Offset za tibiju i femur, izrađeni od CoCr, kompatibilan s femoralnom i tibijalnom komponentom, minimalno 3 veličine offseta.</t>
  </si>
  <si>
    <t>Metafizna fiksacija za femoralnu komponentu, titanska legura, full porozna i polu porozna, najmanje 6 debljina full porozne i najmanje 6 veličina polu porozne metafizne fiksacije, stepenasti dizajn</t>
  </si>
  <si>
    <t>Metafizna fiksacija za tibijalnu komponentu, titanska legura, full porozna i polu porozna metafizna fiksacija, najmanje 6 debljina full porozne i najmanje 6 veličina polu porozne metafizne fiksacije, stepenasti dizajn</t>
  </si>
  <si>
    <t>Segmentalne komponente totalnog femura, titanska legura, minimalno 8 veličina segmenata, antirotacijski utori, mogućnost spajanja na proksimalnu femoralnu komponentu i femoralni stem</t>
  </si>
  <si>
    <t>Segmentalne komponente totalnog femura, standardna i interkalkarna femoralna komponenta, izrađena od titanske legure, 55 mm duljine</t>
  </si>
  <si>
    <t>Distalni femur, CoCr legura, anatomska, spaja se s segmentalnim, totalnim segmentalnim komponentama femura ili stemovima, CoCr klin za spajanje femoralne i tibijalne komponente (hinge)</t>
  </si>
  <si>
    <t>Proksimalna tibijalna komponenta, CoCr legura, najmanje 1 veličine, minimalno 105 mm minimalna resekcija, mogućnost pričvršćivanja mekih struktura na tibijalnu komponentu</t>
  </si>
  <si>
    <t>Jednokratni instrument za pulsno ispiranje kosti s vanjskom ili integriranom baterijom , sa integriranim crijevom za irigaciju i sukciju, s nastavcima za debridement dužine od 8,6 do 13 cm; sa varijabilnim prekidačem za lakšu kontrolu pritiska, frekvenciju pulsa i protoka; sterilizirana EO.</t>
  </si>
  <si>
    <t>Meko končano sidro, do 1,0 mm, neresorptivno, namjenjeno za stabilizacije šake i lakta, s jednim navedenim #2‐0 koncem od UHMWPE, na insertu, s borerom i štitnikom na vrhu sidra</t>
  </si>
  <si>
    <t>Meko končano sidro, do 1,0 mm, neresorptivno, namjenjeno za stabilizacije šake i lakta, s jednim navedenim #3‐0 koncem od UHMWPE, na insertu, s borerom i štitnikom na vrhu sidra</t>
  </si>
  <si>
    <t>Mikro kompresivni vijci s punim navojem, 2.5 x 8 -  14 mm (povećanje od 1 mm), 2.5 x 16 -  50 mm (povećanje od 2 mm)</t>
  </si>
  <si>
    <t>Mini kompresivni vijci s punim navojem 3.5 x 12 - 60 mm</t>
  </si>
  <si>
    <t>Standardni kompresivni vijci s punim navojem 4.0 x 16 -  60 mm</t>
  </si>
  <si>
    <t>Svrdla odgovarajuća kompresivnim vijcima</t>
  </si>
  <si>
    <t>Žice vodilice odgovarajuće kompresivnim vijcima</t>
  </si>
  <si>
    <t>Klanfa/stapler niskoprofilna, visina 1 mm, kontinuirana samokompresivna fiksacija, 14 različitih dimenzija sa različitim širinama i duljinama nogu, nitinolska</t>
  </si>
  <si>
    <t>Produženi bescementni trup -  standardni i lateralizirani, titanska legura, najmanje 5 veličina standardne i najmanje 5 veličina lateralizirane varijante trupa
produženi trup, jednokomponentni s ovratnikom, distalno dva proreza, strukturirana površina (proksimalno - horizontalne, distalno - vertikalne strukture)
presvučena u cijelosti hidroksiapatitom minimalno 150 mikrona, konus 12/14</t>
  </si>
  <si>
    <t>Glava, kombinacija najmanje četiri veličine glava promjer 22.225, 28 mm, 32 mm i 36 mm, najmanje 5 različitih dužina vrata od minimalno jednog promjera glave, materijal CoCr, konus 12/14</t>
  </si>
  <si>
    <t>Press fit čašica dvostruke mobilnosti cementna, radijalni prstenasti žlijebovi za bolje prianjanje cementa, kompatibilna s ojačanom pločom za acetabulum</t>
  </si>
  <si>
    <t>Proksimalna femoralna komponenta u minimalno 3 varijante, reguliranje anteverzije rotacijom komponente na zupcima stema ili ekstenzije.</t>
  </si>
  <si>
    <t>kompleti za pričvršćivanje tkiva na proksimalnu femoralnu komponentu, ravni i/ili zakrivljeni podložak.</t>
  </si>
  <si>
    <t>komplet za distalni femur u najmanje 2 veličine, za svaku veličinu femoralne komponente koji sadrži: polietilenski umetak, osovinu, set vijak i tibijalni rukavac</t>
  </si>
  <si>
    <t>Polietilenski štitnik za osovinu, u najmanje 2 veličine, za svaku veličinu distalne femoralne komponente</t>
  </si>
  <si>
    <t xml:space="preserve">Femoralna kompnenta, lijeva i desna u minimalno 4 različite veličine, prikladna za resekciju distalnog dijela femura i kompatiblna sa distalnim i posteriornim femoralnim blokom </t>
  </si>
  <si>
    <t>Proksimalna tibijalna komponenta u minimalno 3 veličine, materijal Tantal</t>
  </si>
  <si>
    <t>Umetci femoralne komponente, za svaku veličinu femura: distalni i posteriorni umetak u dvije debljine, anteriorni umetak u jednoj dimenziji, konekcija sa femoralnom komponentom preko vijka ili cementiranjem</t>
  </si>
  <si>
    <t>kompleti za pričvršćivanje tkiva na proksimalnu tibijalnu komponentu, dvije ručice sa zubima za dodatnu fiksaciju, konekcija na tibiju heksagonalna.</t>
  </si>
  <si>
    <t>komplet za konverziju koji sadrži: polietilenski umetak sa štitom, osovinu, polietilensku kapicu i tibijalni rukavac</t>
  </si>
  <si>
    <t>Titanski implantat za suspenzornu fiksaciju, 13 mm x 2 mm titanska pločica, sa navedenim koncem za provlačenje #7 UHMWPE, četverostruka omča od polietilena sa patentiranim zaključavanjem u 4 točke, prilagodljive duzine, namijenjen za femoralnu fiksaciju ST/G transplantata tehnikom "u liniji"</t>
  </si>
  <si>
    <t>Titanski implantat za suspenzornu fiksaciju, revizijski, 20 mm x 4.5 mm titanska pločica, sa navedenim koncem za provlačenje #7 UHMWPE, četverostruka omča od polietilena sa patentiranim zaključavanjem u 4 točke, prilagodljive duzine, namijenjen za femoralnu fiksaciju ST/G transplantata tehnikom "u liniji" kod slučajeva urušenja koštanog zida</t>
  </si>
  <si>
    <t>Humeralni trup proteze, varijabilna inklinacija (125 -  140°), verzija (+ - 10°) i ofset (3,5mm), namjenjena za anatomsku rekonstrukciju, mogućnost prihvata ekscentričnih glava humerusa, kompatibilna sa raznim vrstama proteze glenoida, 7 veličina trupa</t>
  </si>
  <si>
    <t>Glava humerusa, 14 različitih veličina, kompatibilna sa raznim vrstama proteze glenoida</t>
  </si>
  <si>
    <t>Zatvoreni sistem šprica 2 u 1, navojna šprica za prp od 6 ml, unutar velike šprice za vađenje krvi od 15 ml, za pripremu autologne plazme s koncentriranim trombocitima, za primjenu kod ozljeda tetiva, mišića ili zglobova, sterilan, 5 komada u kutiji</t>
  </si>
  <si>
    <t xml:space="preserve">Set za koncentriranje koštane srži za liječenje pseudoartroze – procesuira od 40 do 180 ml krvi, ili krvi pomiješane sa koštanom srži po ciklusu, sa 3 posebne komore za odvajanje različitih krvnih komponenti, sterilan </t>
  </si>
  <si>
    <t>Zatvoreni sustav sa integriranim komponentama za pripremu koštanog cementa pod vakumom, predpripremljen, štrcaljaka za aplikaciju koštanog cementa s antibiotskim (gentamicin) koštanim cementom 40g</t>
  </si>
  <si>
    <t>Sistem za šivanje meniska tehnikom sve unutra, tehnologijom bez čvora sa implantatima načinjenim od konca #2 - 0. Ergonomska drška sa pomičnim graničnikom od 10 - 18mm, igla zakrivljena od - 12 do 24 stupnjeva.</t>
  </si>
  <si>
    <t>komplet za refiksaciju avulzije korijena meniska, sastoji se od igle instrumenta za provlaćenje konca, borera za retroboranje slijepog tunela promjera 6 mm, silikonske kanile promjera 8mm i duljine 3 cm, 2 ukrućena konca od UHMWP dimenzije #2 - 0, titanskog gumba, kanulirane igle s uloženim nitinolnim lasom i dva konca iz UHMWP dimenzije #0 s omčom na jednom kraju.</t>
  </si>
  <si>
    <t>Pasta za popunjavanje koštanih defekata, alfa - trikalcijfosfat i hidroksiapatit, odmah spremna za aplikaciju (nije potrebno prethodno miješanje), stvrdnjavanje tek nakon kontakta sa tekućinama što omogućuje višekratnu aplikaciju na istom pacijentu, konačne kompresivne snage 45 MPa, 1 ml</t>
  </si>
  <si>
    <t>Pasta za popunjavanje koštanih defekata, alfa - trikalcijfosfat i hidroksiapatit, odmah spremna za aplikaciju (nije potrebno prethodno miješanje), stvrdnjavanje tek nakon kontakta sa tekućinama što omogućuje višekratnu aplikaciju na istom pacijentu, konačne kompresivne snage 45 MPa, 3 ml</t>
  </si>
  <si>
    <t>Pasta za popunjavanje koštanih defekata, alfa - trikalcijfosfat i hidroksiapatit, odmah spremna za aplikaciju (nije potrebno prethodno miješanje), stvrdnjavanje tek nakon kontakta sa tekućinama što omogućuje višekratnu aplikaciju na istom pacijentu, konačne kompresivne snage 45 MPa, 6 ml</t>
  </si>
  <si>
    <t>Pasta za popunjavanje koštanih defekata, alfa - trikalcijfosfat i hidroksiapatit, odmah spremna za aplikaciju (nije potrebno prethodno miješanje), stvrdnjavanje tek nakon kontakta sa tekućinama što omogućuje višekratnu aplikaciju na istom pacijentu, konačne kompresivne snage 45 MPa, 12 ml</t>
  </si>
  <si>
    <t>materijal CoCr, u najmanje 2 veličine, za spajanje proksimalnih i distalnih komponenti te dodatno zaključavanje</t>
  </si>
  <si>
    <t>za tretiranje infekcije, s antibiotikom</t>
  </si>
  <si>
    <t>2.0/2.3 kompresijska kondilarna ploča s pinom, 6 rupa, lijeva/desna, titan</t>
  </si>
  <si>
    <t>3.0 Kanulirani kompresijski vijak s glavom, kratki/dugi navoj, titan</t>
  </si>
  <si>
    <t>3.0 Kanulirani kompresijski vijak bez glave, kratki/dugi navoj, titan</t>
  </si>
  <si>
    <t>4.0 Kanulirani kompresijski vijak s glavom, kratki/dugi/puni navoj, titan</t>
  </si>
  <si>
    <t>4.0 Kanulirani kompresijski vijak bez glave, kratki/dugi/puni navoj, titan</t>
  </si>
  <si>
    <t>5.0 Kanulirani kompresijski vijak s glavom, kratki/dugi/puni navoj, titan</t>
  </si>
  <si>
    <t>5.0 Kanulirani kompresijski vijak bez glave, kratki/dugi/puni navoj, titan</t>
  </si>
  <si>
    <t>7.0 Kanulirani kompresijski vijak s glavom, kratki /dugi/puni navoj, titan</t>
  </si>
  <si>
    <t>7.0 Kanulirani kompresijski vijak bez glave, kratki/dugi/puni navoj, titan</t>
  </si>
  <si>
    <t>Standardna tibijalna komponenta</t>
  </si>
  <si>
    <t>materijal CoCr za fiksnu komponentu, mogućnost nadogradnje stema intraoperativno, u najmanje 5 veličina, cementna i bescementna opcija</t>
  </si>
  <si>
    <t xml:space="preserve"> Tibijalna komponenta</t>
  </si>
  <si>
    <t>materijal CoCr za mobilnu komponentu, mogućnost nadogradnje stema intraoperativno, u najmanje 5 veličina, cementna i bescementna opcija</t>
  </si>
  <si>
    <t>Standardna femoralna komponenta</t>
  </si>
  <si>
    <t>posebno za lijevo i desno koljeno, materijal CoCr, femoralna komponenta u dva dizajna s očivanje i žrtvovanje stražnje ukrižene sveze, u najmanje 8 veličina, opcija cementna i bescementna</t>
  </si>
  <si>
    <t xml:space="preserve">Femoralna komponenta </t>
  </si>
  <si>
    <t>tretiranje infekcije koljena s antibiotikom</t>
  </si>
  <si>
    <t>titanska legura presvučena kacijevim fosfatom, konus 12/14, najmanje 11 veličina, jednokomponentna opcija</t>
  </si>
  <si>
    <t>mikroporozna struktura s duplim premazom, titanska legura presvučena kalcijevim fosfatom, konus 12/14, najmanje 13 veličina, jednokomponentna opcija</t>
  </si>
  <si>
    <t>za tretiranje infekcije s antibiotikom</t>
  </si>
  <si>
    <t>Femur revizijski, dvokomponenti</t>
  </si>
  <si>
    <t>Sve komponente moraju biti od istog proizvođača.
Sistemi moraju omogućavati sigurno snimanje pacijenta MR - om.</t>
  </si>
  <si>
    <t>komponente od titanske legure</t>
  </si>
  <si>
    <t>Sve komponente moraju biti od istog proizvođača.
Proteza mora omogućavati sigurno snimanje pacijenta MR - om.
Postojanje šablona za predoperacijsko planiranje u obliku folije i digitalnom obliku</t>
  </si>
  <si>
    <t>Femur za displazije, jednokomponentni</t>
  </si>
  <si>
    <t xml:space="preserve">Resorptivna k - žica iz PLL kiseline za fiksaciju metatarzalnih, metakarpalnih kostiju i za fiksaciju malih ulomaka,1.5 i 2.0mm sa metalnim vrhom, sa instrumentima za ručnu aplikaciju; 5komada u kutiji </t>
  </si>
  <si>
    <t>kompresivni vijak s punim navojem, veliki, promjera 5.0 mm, titanski, veličine 20 -  50 mm u razmacima po 2 mm, kanulirani
kompresivni vijak s punim navojem, veliki, promjera 5.0 mm, titanski, veličine 55 -  90 mm u razmacima po 5 mm, kanulirani</t>
  </si>
  <si>
    <t>kompresivni vijak s punim navojem, ekstra veliki, promjera 7.0 mm, titanski, veličine 35 -  120 mm u razmacima po 5 mm, kanulirani
kompresivni vijak s punim navojem, ekstra veliki, promjera 7.0 mm, titanski, veličine 125 -  140 mm u razmacima po 5 mm, kanulirani, sterilno pakirani</t>
  </si>
  <si>
    <t>Žica vodilica,za iznad navedene kanulirane kompresivne vijke, 6 kom/kutija</t>
  </si>
  <si>
    <t>Titanska niskoprofilna pločica anatomski dizajnirana za medijalizaciju ili lateralizaciju petne kosti sa unaprijed predodređenim stupnjevima medijalizacije ili lateralizacije s 5, 7.5 ili 10 mm sa kompresivnim svojstvima</t>
  </si>
  <si>
    <t>Titanski niskoprofilni zaljučavajući vijak, Ø 3.5, dužine od 14 do 60 mm, kompatibilan sa iznad navedenim pločicama</t>
  </si>
  <si>
    <t>Titanski niskoprofilni spongiozni kompresivni vijak, Ø 4 mm, od 14 do 60 mm veličine, kompatibilan s gore navedenim pločicama,</t>
  </si>
  <si>
    <t>Titanski niskoprofilni kortikalni vijak, Ø 3.5 mm, od 14 do 60 mm veličine, kanulirani, punog navoj, kompatibilan sa iznad navedenim pločicama</t>
  </si>
  <si>
    <t>Titanski niskoprofilni kanulirani vijak djelomičnog navoja, 4 mm, dužine od 14 do 60 mm kompatibilan sa iznad navedenim pločicama</t>
  </si>
  <si>
    <t>Nitinolska niskoprofilna staplica visine 1.0 mm, za postizanje kontinuirane kompresije, 14 različitih veličina u rasponu od 9 x 7 mm do 25 x 20 mm, pakirana pojedinačno</t>
  </si>
  <si>
    <t>Nitinolska niskoprofilna staplica visine 1.0 mm, za postizanje kontinuirane kompresije, 14 različitih veličina u rasponu od 9 x 7 mm do 25 x 20 mm, pakirana sa jednokratnim ugradbenim instrumentarijem. </t>
  </si>
  <si>
    <t>Kit za popravak ruptura plantarne ploče, sadrži: iglu za automatski šivač, vijak s lomljivom glavom, konac #0 plavi, 2 komada konac #0 bijeli, žica za provlačenje šava</t>
  </si>
  <si>
    <t>Bio resorptivni kompresivni vijci</t>
  </si>
  <si>
    <t xml:space="preserve">Set za popravak Ahilove tetive minimalno invazivnom tehnikom pomoću konaca </t>
  </si>
  <si>
    <t>Strelice za fiksaciju hrskavice 1.3 mm x 18 mm, sterilni, 5 kom u kutiji</t>
  </si>
  <si>
    <t xml:space="preserve">Ergonomska drška za precizno postavljanje horizontalnog i vertikalnog šava prilikom šivanja meniskusa tehnikom iznutra prema van. </t>
  </si>
  <si>
    <t>Kanile koje se stavljaju na ergonomsku dršku za šivanje meniskusa, a omogućavaju pristup prednjoj, središnjoj ili stražnjoj zoni meniskusa prilikom šivanja.</t>
  </si>
  <si>
    <t>Pločica za tibijalnu osteotomiju, materijal: smjesa neprekinutih vlakana karbona, poly - ether - ether - ketone (PEEK) i tantala, 7 otvora za vijke, kombinacija zaključavajućih i kompresijskih vijaka</t>
  </si>
  <si>
    <t>Pločica za femoralnu osteotomiju, anatomska, materijal: smjesa neprekinutih vlakana karbona, poly - ether - ether - ketone (PEEK) i tantala, 8 otvora za vijke, kombinacija zaključavajućih i kompresijskih vijaka</t>
  </si>
  <si>
    <t>kompresivni vijci za pločice za tibijalnu i femoralnu osteotomiju, promjera 4,5mm, titanski, duljine 24mm -  52mm</t>
  </si>
  <si>
    <t>Ploćica za fiksiranje korakoida Latarjet tehnikom</t>
  </si>
  <si>
    <t>Pločica kompresijska s limitirajućim kontaktom (LC DCP), za vijke 3,5, 3 - 10 provrta, čelik</t>
  </si>
  <si>
    <t>Pločica kompresijska s limitirajućim kontaktom (LC DCP), za vijke 4,5, 6 - 20 provrta, čelik</t>
  </si>
  <si>
    <t>Pločica kompresijska s limitirajućim kontaktom (LC DCP), za vijke 3,5, 3 - 10 provrta, titan</t>
  </si>
  <si>
    <t>Pločica kompresijska s limitirajućim kontaktom (LC DCP), za vijke 4,5, 6 - 20 provrta, titan</t>
  </si>
  <si>
    <t>Veliki kompresivni vijci s punim navojem, 4,5 x 20 -  30 mm (povećanje od 2 mm), 4,5 x 30 -  50 mm (povećanje od 5 mm)</t>
  </si>
  <si>
    <t>Veliki kompresivni vijci s punim navojem 5,2 x 25 - 60 mm (povećanje od 5 mm)</t>
  </si>
  <si>
    <t>Veliki kompresivni vijci s punim navojem 7,0 x 40 - 120 mm (povećanje od 5 mm)</t>
  </si>
  <si>
    <t>Femoralni teleskopski čavli u najmanje 5 veličina sa dugim navojem na distalnoj komponenti</t>
  </si>
  <si>
    <t>Femoralni teleskopski čavli u najmanje 5 veličina sa kratkim navojem na distalnoj komponenti</t>
  </si>
  <si>
    <t>Femoralni teleskopski čavli u najmanje 5 veličina bez navoja u distalnoj komponenti</t>
  </si>
  <si>
    <t>Tibialni i humeralni teleskopski čavli u najmanje 5 veličina sa dugim navojem na distalnoj komponenti</t>
  </si>
  <si>
    <t>Tibialni i humeralni teleskopski čavli u najmanje 5 veličina sa kratkim navojem na distalnoj komponenti</t>
  </si>
  <si>
    <t>Tibialni i humeralni teleskopski čavli u najmanje 5 veličina bez navoja na distalnoj komponenti</t>
  </si>
  <si>
    <t>Vanjski fiksator sastavljen od gore navedenih komponenti</t>
  </si>
  <si>
    <t>Set za ugradnju multiplanarnog vanjskog fiksatora za rekonstrukciju ekstremiteta s potrebnim instrumentima i komponentama</t>
  </si>
  <si>
    <t>Set za ugradnju modularnog vanjskog fiksatora sa potrebnim instrumentima i komponentama</t>
  </si>
  <si>
    <t>Pločica za artrodezu ručnog zgloba, kombinirane rupe , standardna/kratka sa 8 rupa, ravna sa 9 rupa mm</t>
  </si>
  <si>
    <t>Sintetički resorptivni koštani nadomjestak u obliku gela od hidroksiapatita; biokompatibilan, ima svojstvo osteokondukcije</t>
  </si>
  <si>
    <t>Koštani cement, samostvrdnjavajući, visoki viskozitet, s antibiotikom, 40g, faza rada minimalno 10 min. (vrijeme do stvrdnjavanja cementa) na temperaturi od 20 stup. C +/ - 1</t>
  </si>
  <si>
    <t>Femoralna komponenta rotirajuće ukotvljena za dodatnu stabilizaciju trupom, femoralni dio posebno za lijevo a posebno za desno koljeno, materijal CoCr, femoralna komponenta s mogučnošću dodatne stabilizacije produženim trupovima i femoralnim umetcima, femoralna komponenta u najmanje 5 veličina</t>
  </si>
  <si>
    <t>Tibijalna komponenta rotirajuće ukotvljena, tibijalna komponenta fiksna sa stemom, mogućnost korištenja ekstenzija trupa proteze, tibijalna komponenta u najmanje 6 veličina, materijal CoCr</t>
  </si>
  <si>
    <t>Umetci i klinovi za tibijalne komponente , za svaku veličinu tibijalne komponente umetak od dvije različite debljine i klin u 2 veličine</t>
  </si>
  <si>
    <t>Trupovi za femoralne i tibijalne komponente, mogućnost nadogradnje femoralnog i tibijalnog dijela endoproteze ravnim i offset trupovima standardne dužine 145mm i 200mm, različitih promjera u najmanje 10 veličina, uvećanja po 1mm</t>
  </si>
  <si>
    <t>Umetak za femoralne komponente, za svaku veličinu femoralnog dijela : prednji umetak,distalni postranični umetak u dvije debljine , distalni umetak u dvije debljine, stražnji postranični umetak u dvije debljine, stražnji umetak u jednoj debljini</t>
  </si>
  <si>
    <t>s antibiotikom</t>
  </si>
  <si>
    <t>Koštani nadomjestak, kalcij fosfat s dodatkom hitozana, 10g</t>
  </si>
  <si>
    <t>kompatibilno sa plastičnim umetkom i dual mobility sustavom</t>
  </si>
  <si>
    <t>sa polietilenskom glavom u min.2 veličine</t>
  </si>
  <si>
    <t xml:space="preserve">Sve komponente moraju biti od istog proizvođača.Proteza mora omogućavati sigurno snimanje pacijenta MR - om. </t>
  </si>
  <si>
    <t>Constrained clip, za constrained varijantu, sa keramičkom oblogom.</t>
  </si>
  <si>
    <t>Polietilenski umetci kompatibilni s Smith&amp;Nephew acetabularnim čašicama čiji je raspon od vel. 3 do vel. 11</t>
  </si>
  <si>
    <t>Femoralna komponenta standardna, femoralni dio posebno za lijevo a posebno za desno koljeno, anatomsko koljeno, bikondilarni tip endoproteze, femoralna komponenta u dva dizajna za očuvanje i žrtvovanje stražnje ukrižene sveze, cementna, fmoralna komponenta za žrtvovanje stražnje ukrižene sveze u najmanje 8 veličina, femoralna komponenta kompatibilna sa tibijalnim insertima za očuvanje stražnje ukrižene sveze u najmanje 5 izmjenjivih kombinacija, femoralna komponenta kompatibilna sa tibijalnim insertima za žrtvovanje stražnje ukrižene sveze u najmanje 8 izmjenjivih kombinacija, femoralna komponenta kompatibilna s tibijalnom primarnom i revizijskom komponentom, mogućnost kombiniranja različitih veličina femoralne i tibijalne komponente, femoralna komponenta za očuvanje stražnje ukrižene sveze u najmanja 8 veličina</t>
  </si>
  <si>
    <t>Femoralna komponenta za dodatnu stabilizaciju trupom i umetcima, femoralni dio posebno za lijevo a posebno za desno koljeno, cementna, femoralna komponenta s mogučnošću dodatne stabilizacije produženim trupovima i femoralnim umetcima, femoralna komponenta kompatibilna s tibijalnom primarnom i revizijskom komponentom, femoralna komponenta kompatibilna s tibijalnim insertom za žrtvovanje stražnje ukrižene sveze i tibijalnim insertom za nedostatne kolateralne ligamente, femoralna komponenta u najmanje 5 veličina</t>
  </si>
  <si>
    <t>Umetak za femoralne komponente, za svaku veličinu femoralnog dijela : prednji umetak, distalni umetak u najmanje dvije debljine, stražnji umetak u najmanje dvije debljine</t>
  </si>
  <si>
    <t>Tibijalna komponenta rotirajuće ukotvljena, tibijalna komponenta fiksna sa stemom, mogućnost korištenja ekstenzija trupa proteze, tibijalna komponenta u najmanje 6 veličina</t>
  </si>
  <si>
    <t>Umetci za rotirajuću tibijalnu komponentu, za svaku veličinu tibijalne komponente puni umetak visine od min 10 mm</t>
  </si>
  <si>
    <t>Umetci za tibijalne komponente, za svaku veličinu tibijalne komponente umetak od dvije različite debljine, kompatibilni sa tibijalnom primarnom i revizijskom komponentom, kompatibilni sa metafiznim rukavcima cjelovite trabekularne strukture</t>
  </si>
  <si>
    <t>Trupovi za femoralne i tibijalne komponente, mogućnost nadogradnje femoralnog i tibijalnog dijela endoproteze jednokomponentnit ravnim i offset trupovima ili jednokomponentnim trupovima s opseg adapterom u najmanje 2 različite dužine i najmanje 5 različitih promjera, kompatibilni s femoralnom komponentom za dodatnu stabilizaciju trupom i tibijalnom komponentom fiksnom primarnom i revizijskom</t>
  </si>
  <si>
    <t>Tibijalni i femoralni rukavci za dijafizu i metafizu, materijal cjelovite trabekularne strukture, rukavci za femur lijevi i desni metafizni u najmanje 2 veličine, lijevi i desni femoralni dijafizni u najmanje 2 veličine, medjusobno kompatibilni, mogućnost konekcije cementom, rukavci za tibiju metafizni u najmanje 2 različita oblika, kompatibilni s femoralnom komponentom za dodatnu stabilizaciju trupom, sa tibijalnom komponentom fiksnom primarnom i revizijskom, ofset i ravnim trupovima ili ravni trupovi s opseg adapterima za stabilizaciju i sa femoralnim i tibijalnim umetcima</t>
  </si>
  <si>
    <t>Tibijalni insert za očuvanje stražnje ukrižene sveze, polietilenska zglobna površina, zglobna površina u najmanje 6 veličina i 5 različitih debljina, kompatibilno s femoralnom komponentom standardnom, tibijalnom komponentom primarnom fiksnom i revizijskom</t>
  </si>
  <si>
    <t>Tibijalni insert za žrtvovanje stražnje ukrižene sveze, polietilenska zglobna površina, zglobna površina u najmanje 9 veličina i 6 različitih debljina, kompatibilno s femoralnom komponentom standardnom femoralnom komponentom za dodatnu stabilizaciju trupom, tibijalnom komponentom fiksnom primarnom i revizijskom</t>
  </si>
  <si>
    <t>Tibijalni insert za nedostatne kolateralne ligamente, polietilenska zglobna površina, polietilenski umetak u najmanje 5 veličina i 6 različitih debljina, kompatibilan sa femoralnom komponentom za dodatnu stabilizaciju trupom i tibijalnom primarnom i revizijskom komponentom</t>
  </si>
  <si>
    <t xml:space="preserve">Standardna kompresijsko distrakcija jedinica </t>
  </si>
  <si>
    <t xml:space="preserve">Produžena kompresijsko distrakcija jedinica </t>
  </si>
  <si>
    <t>Femoralna komponenta , metalna, cementna, fiksna ili mobilna, materijal CoCrMo, s dvostrukim klinovima, svaka strana u 5 veličina</t>
  </si>
  <si>
    <t>Tibijalna komponenta, metalna ili titanska ili polietilenska, cementna fiksna ili mobilna, u najmanje 6 veličina, posebno za medijalnu, posebno za lateralnu stranu</t>
  </si>
  <si>
    <t>Tibijalni insert od polietilena za svaku veličinu tibialne komponente 6 različitih debljina, posebno za medijalnu, posebno za lateralnu stranu</t>
  </si>
  <si>
    <t>Tibijalna komponenta, cementna, dizajnirana za optimalni pokrov lateralnog dijela, materijal: polietilen visoke molekularne čistoće, u minimalno 6 veličina, minimalno 5 debljina</t>
  </si>
  <si>
    <t xml:space="preserve">Femoralna komponenta kuka, bescementna, materijal: Titanska legura strukturirana površina, konus 12/14, struk proteze zakrivljen, omogućena njegova aplikacija od strane malog trohantera; ne metafizni tip </t>
  </si>
  <si>
    <t>Femoralna komponenta standardna CoCr, femoralni dio posebno za lijevo a posebno za desno koljeno, anatomsko koljeno, bikondilarni tip endoproteze, femoralna komponenta u dva dizajna za očuvanje i žrtvovanje stražnje ukrižene sveze, cementna, materijal kobalt krom, femoralna komponenta za žrtvovanje stražnje ukrižene sveze u najmanje 8 veličina, femoralna komponenta kompatibilna sa tibijalnim insertima za očuvanje stražnje ukrižene sveze u najmanje 5 izmjenjivih kombinacija, femoralna komponenta kompatibilna sa tibijalnim insertima za žrtvovanje stražnje ukrižene sveze u najmanje 8 izmjenjivih kombinacija, femoralna komponenta kompatibilna s tibijalnom primarnom i revizijskom komponentom, mogućnost kombiniranja različitih veličina femoralne i tibijalne komponente, femoralna komponenta za očuvanje stražnje ukrižene sveze u najmanja 8 veličina</t>
  </si>
  <si>
    <t>Tibijalni insert za očuvanje stražnje ukrižene sveze, polietilenska zglobna površina, zglobna površina u najmanje 6 veličina i 5 različitih debljina, kompatibilno s femoralnom komponentom standardnom CoCr, tibijalnom komponentom primarnom fiksnom i revizijskom</t>
  </si>
  <si>
    <t>Tibijalni insert za žrtvovanje stražnje ukrižene sveze, polietilenska zglobna površina, zglobna površina u najmanje 9 veličina i 6 različitih debljina, kompatibilno s femoralnom komponentom standardnom CoCr, femoralnom komponentom za dodatnu stabilizaciju trupom, tibijalnom komponentom fiksnom primarnom i revizijskom</t>
  </si>
  <si>
    <t>Sve komponente moraju biti od istog proizvođača.
Omogućeno snimanje pacijenta MR - om. Postojanje šablona za predoperacijsko planiranje u digitalnom obliku</t>
  </si>
  <si>
    <t>Antikoagulans citrat - dekstroza, 5 kom u kutiji</t>
  </si>
  <si>
    <t xml:space="preserve">Standard kompresivni vijci punog navoja, promjera 4.0 mm, dužine 16 - 60 mm 
,titan, promjer vijka označen svijetlo plavom bojom </t>
  </si>
  <si>
    <t xml:space="preserve">Kalibrirane žice vodilice, troakarskog vrha, promjera 0.86 mm za mikro kompresivne vijke </t>
  </si>
  <si>
    <t xml:space="preserve">Kalibrirane žice vodilice, troakarskog vrha, promjera 1.1 mm za mini i standard kompresivne vijke </t>
  </si>
  <si>
    <t xml:space="preserve">Bio - kompresivni vijak, od PLLA, promjera 2.7 do 3.7 mm, dužine 16 do 26 mm </t>
  </si>
  <si>
    <t xml:space="preserve">Žica vodilica za bio - kompresivne vijke </t>
  </si>
  <si>
    <t>sve komponente endoproteze cementirane</t>
  </si>
  <si>
    <t>mogućnost kombiniranja različitih veličina femoralne i tibijalne komponente</t>
  </si>
  <si>
    <t xml:space="preserve">kom </t>
  </si>
  <si>
    <t>Biokompozitno sidro, iz Beta trikalcij - fosfata i PLDL kiselne, punjeno sa jednim ili dva konca #2 debljine od UHMWPE materijala, 4,5 do 5,5 mm i širine od 14 do 15 mm</t>
  </si>
  <si>
    <t>Sukcijski sistem za prikupljanje vode na podu u obliku dijamanta, pakirano u kutiji od 30 kom</t>
  </si>
  <si>
    <t>Instrument za artroskopsko zatvaranje kapsule kuka, duljine 220 mm, kompatibilan sa #2 UHMWP koncem</t>
  </si>
  <si>
    <t>Instrument za artroskopsko šivanje labruma kuka, duljine 220 mm, kompatibilan sa #2 UHMWP koncem</t>
  </si>
  <si>
    <t>Konac napravljen od UHMWPE materijala koji daje izrazitu snagu a mekan na dodir, oblik trake širine 1.3 mm, pakirano u kutiji od 12 kom</t>
  </si>
  <si>
    <t xml:space="preserve">Biokompozitno micro, mini i malo sidro dimenzija 2.4 x 6.5 mm, 2.4 x 8.5 mm i 3 x 14 mm, punjeno sa UHMWP koncem #2 - 0 ili #1sa iglama na kraju, ili jednakovrijedno </t>
  </si>
  <si>
    <t xml:space="preserve">Biokompozitno sidro bezčvorno za biotenodezu tetiva, 2.5 x 8 mm, ili jednakovrijedno </t>
  </si>
  <si>
    <t>Pletena traka niskog profila, širine 2 mm, od poli etilena, dužine 17.8 cm, sa suženim krajevima, 6 kom u kutiji</t>
  </si>
  <si>
    <t>Sve komponente moraju biti od istog proizvođača.
Proteza mora omogućavati sigurno snimanje pacijenta MR - om</t>
  </si>
  <si>
    <t>68.1.</t>
  </si>
  <si>
    <t>Koštani cement bez antibiotika s fazom rada minimalno 10 min. (vrijeme do stvrdnjavanja cementa) na temperaturi od 20 stup. C (Pakiranje in. 40 gr.)</t>
  </si>
  <si>
    <t>Koštani cement s antibiotikom, faza rada minimalno 10 min. (vrijeme do stvrdnjavanja cementa) na temperaturi od 20 stup. C (Pakiranje min. 40 gr.)</t>
  </si>
  <si>
    <t>70.1.</t>
  </si>
  <si>
    <t>69.1.</t>
  </si>
  <si>
    <t>86.14</t>
  </si>
  <si>
    <t>86.15</t>
  </si>
  <si>
    <t>86.16</t>
  </si>
  <si>
    <t>86.17</t>
  </si>
  <si>
    <t>87.1</t>
  </si>
  <si>
    <t>87.2</t>
  </si>
  <si>
    <t>114.1</t>
  </si>
  <si>
    <t>114.2</t>
  </si>
  <si>
    <t>114.3</t>
  </si>
  <si>
    <t>114.4</t>
  </si>
  <si>
    <t>114.5</t>
  </si>
  <si>
    <t>114.6</t>
  </si>
  <si>
    <t>114.7</t>
  </si>
  <si>
    <t>114.8</t>
  </si>
  <si>
    <t>114.9</t>
  </si>
  <si>
    <t>123.1</t>
  </si>
  <si>
    <t>123.2</t>
  </si>
  <si>
    <r>
      <rPr>
        <sz val="10"/>
        <color indexed="8"/>
        <rFont val="Arial Narrow"/>
        <family val="2"/>
        <charset val="238"/>
      </rPr>
      <t>Patela, polietilenska patela, ovalna kupolasta s tri klina, najmanje 4 veličine</t>
    </r>
  </si>
  <si>
    <t>140.1</t>
  </si>
  <si>
    <t>140.2</t>
  </si>
  <si>
    <t>140.3</t>
  </si>
  <si>
    <t>140.4</t>
  </si>
  <si>
    <t>140.5</t>
  </si>
  <si>
    <t>140.6</t>
  </si>
  <si>
    <t>140.7</t>
  </si>
  <si>
    <t>140.8</t>
  </si>
  <si>
    <t>10.1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</si>
  <si>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</si>
  <si>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</si>
  <si>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</si>
  <si>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</si>
  <si>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</si>
  <si>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</si>
  <si>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</si>
  <si>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</si>
  <si>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</si>
  <si>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10.11</t>
  </si>
  <si>
    <t>10.12</t>
  </si>
  <si>
    <t>10.13</t>
  </si>
  <si>
    <t>10.14</t>
  </si>
  <si>
    <t>10.15</t>
  </si>
  <si>
    <t>10.16</t>
  </si>
  <si>
    <t>10.17</t>
  </si>
  <si>
    <t>10.18</t>
  </si>
  <si>
    <t>10.19</t>
  </si>
  <si>
    <t>10.20</t>
  </si>
  <si>
    <t>10.21</t>
  </si>
  <si>
    <t>10.22</t>
  </si>
  <si>
    <t>10.23</t>
  </si>
  <si>
    <t>10.24</t>
  </si>
  <si>
    <t>10.25</t>
  </si>
  <si>
    <t>10.26</t>
  </si>
  <si>
    <t>10.27</t>
  </si>
  <si>
    <t>10.28</t>
  </si>
  <si>
    <t>10.29</t>
  </si>
  <si>
    <t>10.30</t>
  </si>
  <si>
    <t>10.31</t>
  </si>
  <si>
    <t>10.32</t>
  </si>
  <si>
    <t>10.33</t>
  </si>
  <si>
    <t>10.34</t>
  </si>
  <si>
    <t>10.35</t>
  </si>
  <si>
    <t>10.36</t>
  </si>
  <si>
    <t>10.37</t>
  </si>
  <si>
    <t>10.38</t>
  </si>
  <si>
    <t>10.39</t>
  </si>
  <si>
    <t>10.40</t>
  </si>
  <si>
    <t>10.41</t>
  </si>
  <si>
    <t>10.42</t>
  </si>
  <si>
    <t>10.43</t>
  </si>
  <si>
    <t>10.44</t>
  </si>
  <si>
    <t>10.45</t>
  </si>
  <si>
    <t>10.46</t>
  </si>
  <si>
    <t>10.47</t>
  </si>
  <si>
    <t>10.48</t>
  </si>
  <si>
    <t>10.49</t>
  </si>
  <si>
    <t>10.50</t>
  </si>
  <si>
    <t>10.51</t>
  </si>
  <si>
    <t>10.52</t>
  </si>
  <si>
    <t>10.53</t>
  </si>
  <si>
    <t>10.54</t>
  </si>
  <si>
    <t>10.55</t>
  </si>
  <si>
    <t>10.56</t>
  </si>
  <si>
    <t>10.57</t>
  </si>
  <si>
    <t>10.58</t>
  </si>
  <si>
    <t>10.59</t>
  </si>
  <si>
    <t>10.60</t>
  </si>
  <si>
    <t>10.61</t>
  </si>
  <si>
    <t>10.62</t>
  </si>
  <si>
    <t>10.63</t>
  </si>
  <si>
    <t>10.64</t>
  </si>
  <si>
    <t>10.65</t>
  </si>
  <si>
    <t>10.66</t>
  </si>
  <si>
    <t>10.67</t>
  </si>
  <si>
    <t>10.68</t>
  </si>
  <si>
    <t>10.69</t>
  </si>
  <si>
    <t>10.70</t>
  </si>
  <si>
    <t>10.71</t>
  </si>
  <si>
    <t>10.72</t>
  </si>
  <si>
    <t>10.73</t>
  </si>
  <si>
    <t>10.74</t>
  </si>
  <si>
    <t>10.75</t>
  </si>
  <si>
    <t>10.76</t>
  </si>
  <si>
    <t>10.77</t>
  </si>
  <si>
    <t>10.78</t>
  </si>
  <si>
    <t>10.79</t>
  </si>
  <si>
    <t>10.80</t>
  </si>
  <si>
    <t>10.81</t>
  </si>
  <si>
    <t>10.82</t>
  </si>
  <si>
    <t>10.83</t>
  </si>
  <si>
    <t>10.84</t>
  </si>
  <si>
    <t>10.85</t>
  </si>
  <si>
    <t>10.86</t>
  </si>
  <si>
    <t>10.87</t>
  </si>
  <si>
    <t>10.88</t>
  </si>
  <si>
    <t>10.89</t>
  </si>
  <si>
    <t>10.90</t>
  </si>
  <si>
    <t>10.91</t>
  </si>
  <si>
    <t>10.92</t>
  </si>
  <si>
    <t>10.93</t>
  </si>
  <si>
    <t>10.94</t>
  </si>
  <si>
    <t>10.95</t>
  </si>
  <si>
    <t>10.96</t>
  </si>
  <si>
    <t>10.97</t>
  </si>
  <si>
    <t>10.98</t>
  </si>
  <si>
    <t>10.99</t>
  </si>
  <si>
    <t>10.100</t>
  </si>
  <si>
    <t>10.101</t>
  </si>
  <si>
    <t>10.102</t>
  </si>
  <si>
    <t>10.103</t>
  </si>
  <si>
    <t>10.104</t>
  </si>
  <si>
    <t>10.105</t>
  </si>
  <si>
    <t>10.106</t>
  </si>
  <si>
    <t>10.107</t>
  </si>
  <si>
    <t>10.108</t>
  </si>
  <si>
    <t>10.109</t>
  </si>
  <si>
    <t>10.110</t>
  </si>
  <si>
    <t>10.111</t>
  </si>
  <si>
    <t>10.112</t>
  </si>
  <si>
    <t>10.113</t>
  </si>
  <si>
    <t>10.114</t>
  </si>
  <si>
    <t>10.115</t>
  </si>
  <si>
    <t>10.116</t>
  </si>
  <si>
    <t>10.117</t>
  </si>
  <si>
    <t>10.118</t>
  </si>
  <si>
    <t>10.119</t>
  </si>
  <si>
    <t>10.120</t>
  </si>
  <si>
    <t>10.121</t>
  </si>
  <si>
    <t>10.122</t>
  </si>
  <si>
    <t>10.123</t>
  </si>
  <si>
    <t>10.124</t>
  </si>
  <si>
    <t>10.125</t>
  </si>
  <si>
    <t>10.126</t>
  </si>
  <si>
    <t>10.127</t>
  </si>
  <si>
    <t>10.128</t>
  </si>
  <si>
    <t>10.129</t>
  </si>
  <si>
    <t>10.130</t>
  </si>
  <si>
    <t>10.131</t>
  </si>
  <si>
    <t>10.132</t>
  </si>
  <si>
    <t>10.133</t>
  </si>
  <si>
    <t>10.134</t>
  </si>
  <si>
    <t>10.135</t>
  </si>
  <si>
    <t>10.136</t>
  </si>
  <si>
    <t>10.137</t>
  </si>
  <si>
    <t>10.138</t>
  </si>
  <si>
    <t>10.139</t>
  </si>
  <si>
    <t>10.140</t>
  </si>
  <si>
    <t>10.141</t>
  </si>
  <si>
    <t>10.142</t>
  </si>
  <si>
    <t>10.143</t>
  </si>
  <si>
    <t>10.144</t>
  </si>
  <si>
    <t>10.145</t>
  </si>
  <si>
    <t>10.146</t>
  </si>
  <si>
    <t>10.147</t>
  </si>
  <si>
    <t>10.148</t>
  </si>
  <si>
    <t>10.149</t>
  </si>
  <si>
    <t>10.150</t>
  </si>
  <si>
    <t>10.151</t>
  </si>
  <si>
    <t>10.152</t>
  </si>
  <si>
    <t>10.153</t>
  </si>
  <si>
    <t>10.154</t>
  </si>
  <si>
    <t>10.155</t>
  </si>
  <si>
    <t>10.156</t>
  </si>
  <si>
    <t>10.157</t>
  </si>
  <si>
    <t>10.158</t>
  </si>
  <si>
    <t>10.159</t>
  </si>
  <si>
    <t>10.160</t>
  </si>
  <si>
    <t>10.161</t>
  </si>
  <si>
    <t>10.162</t>
  </si>
  <si>
    <t>10.163</t>
  </si>
  <si>
    <t>10.164</t>
  </si>
  <si>
    <t>10.165</t>
  </si>
  <si>
    <t>10.166</t>
  </si>
  <si>
    <t>10.167</t>
  </si>
  <si>
    <t>10.168</t>
  </si>
  <si>
    <t>10.169</t>
  </si>
  <si>
    <t>10.170</t>
  </si>
  <si>
    <t>10.171</t>
  </si>
  <si>
    <t>10.172</t>
  </si>
  <si>
    <t>10.173</t>
  </si>
  <si>
    <t>10.174</t>
  </si>
  <si>
    <t>10.175</t>
  </si>
  <si>
    <t>15.1.1</t>
  </si>
  <si>
    <t>15.1.2</t>
  </si>
  <si>
    <t>15.1.3</t>
  </si>
  <si>
    <t>15.1.4</t>
  </si>
  <si>
    <t>15.1.5</t>
  </si>
  <si>
    <t>15.1.6</t>
  </si>
  <si>
    <t>15.1.7</t>
  </si>
  <si>
    <t>15.1.8</t>
  </si>
  <si>
    <t>31.1.1</t>
  </si>
  <si>
    <t>31.1.2</t>
  </si>
  <si>
    <t>31.1.3</t>
  </si>
  <si>
    <t>31.1.4</t>
  </si>
  <si>
    <t>31.1.5</t>
  </si>
  <si>
    <t>31.1.6</t>
  </si>
  <si>
    <t>31.2.1</t>
  </si>
  <si>
    <t>31.2.2</t>
  </si>
  <si>
    <t>31.2.3</t>
  </si>
  <si>
    <t>31.2.4</t>
  </si>
  <si>
    <t>31.2.5</t>
  </si>
  <si>
    <t>31.2.6</t>
  </si>
  <si>
    <t>31.2.7</t>
  </si>
  <si>
    <t>31.3.1</t>
  </si>
  <si>
    <t>31.3.2</t>
  </si>
  <si>
    <t>38.1</t>
  </si>
  <si>
    <t>38.2</t>
  </si>
  <si>
    <t>38.3</t>
  </si>
  <si>
    <t>38.4</t>
  </si>
  <si>
    <t>38.5</t>
  </si>
  <si>
    <t>38.6</t>
  </si>
  <si>
    <t>38.7</t>
  </si>
  <si>
    <t>38.8</t>
  </si>
  <si>
    <t>38.9</t>
  </si>
  <si>
    <t>40.1</t>
  </si>
  <si>
    <t>40.2</t>
  </si>
  <si>
    <t>40.3</t>
  </si>
  <si>
    <t>40.4</t>
  </si>
  <si>
    <t>TIBIALNA KMPONENTA</t>
  </si>
  <si>
    <t>64.1</t>
  </si>
  <si>
    <t>64.2</t>
  </si>
  <si>
    <t>64.3</t>
  </si>
  <si>
    <t>64.4</t>
  </si>
  <si>
    <t>64.5</t>
  </si>
  <si>
    <t>64.6</t>
  </si>
  <si>
    <t>64.7</t>
  </si>
  <si>
    <t>64.8</t>
  </si>
  <si>
    <t xml:space="preserve">MINIMALNO INVANZIVNA PATELO FEMORALNA KOMPONENTA ZA PARCIJALNO ZBRINJAVANJE KOLJENSKOG TROHLEARNOG SEGMENTA </t>
  </si>
  <si>
    <t>Sve komponente moraju biti od istog proizvođača. Proteza mora omogućavati sigurno snimanje pacijenata MR-om.</t>
  </si>
  <si>
    <t>Monoblok tibijalni implantat, bescementni</t>
  </si>
  <si>
    <t>Komplet dodataka za distalni femur</t>
  </si>
  <si>
    <t>Polietilenski umetak za rastuću protezu</t>
  </si>
  <si>
    <t>Monoblok femoralni implantat, bescementni</t>
  </si>
  <si>
    <t>Komponenta proksimalne tibije za rastuću protezu, dužine 160, 185 i 220 mm</t>
  </si>
  <si>
    <t>Ekstenzija za nadomještanje duljine u tri dužine</t>
  </si>
  <si>
    <t>Reduktor u dvije dužine</t>
  </si>
  <si>
    <t>Vijek za pričvršćivanje komponente sa stemom</t>
  </si>
  <si>
    <t>Tibijalni stem, bescementni u 2 dužine i 7 promjera</t>
  </si>
  <si>
    <t>Umetak za receiver, dužine 50 , 75 i 100 mm</t>
  </si>
  <si>
    <t>Subkutani receiver</t>
  </si>
  <si>
    <t>Moment ključ</t>
  </si>
  <si>
    <t>Kontrolna jedinica rastuće proteze</t>
  </si>
  <si>
    <t>Distalna femoralna komponenta, lijeva i desna, dužine 160, 185 i 220 mm</t>
  </si>
  <si>
    <t>Komplet dodataka za proksimalnu tibiju</t>
  </si>
  <si>
    <t>Femoralni stem, bescementni u dvije dužine i 7 promjera</t>
  </si>
  <si>
    <t>Sve komponente moraju biti od istog proizvođača.
Sistemi moraju omogućavati sigurno snimanje pacijenta MR-om.</t>
  </si>
  <si>
    <t>POLIAKSIJALNI PEDIKULARNI VIJCI, MATERIJAL TITAN:</t>
  </si>
  <si>
    <t>VIJAK DIA.4,5 mm L.30 - L40</t>
  </si>
  <si>
    <t>VIJAK DIA.4,5 mm L.45 - L55</t>
  </si>
  <si>
    <t>VIJAK DIA.5,5 mm L30 - L45</t>
  </si>
  <si>
    <t>VIJAK DIA.5,5 mm L.50 - L60</t>
  </si>
  <si>
    <t>VIJAK DIA.6,5 mm L.30 - L45</t>
  </si>
  <si>
    <t>VIJAK DIA.6,5 mm L.50 - L60</t>
  </si>
  <si>
    <t>VIJAK DIA.7,5 mm L.40 - L60</t>
  </si>
  <si>
    <t xml:space="preserve">VIJAK DIA.8,5 mm L.50 - L70  </t>
  </si>
  <si>
    <t>VIJAK DIA.5,5 mm L.30 - L45</t>
  </si>
  <si>
    <t xml:space="preserve">VIJAK DIA.5,5 mm L.50 - L60 </t>
  </si>
  <si>
    <t>VIJAK DIA.7,5 mm L.65 - L80</t>
  </si>
  <si>
    <t>POLIAKSIJALNI PEDIKULARNI VIJCI ZA SPONDILOLISTEZU, KANULIRANI, FENESTRURANI – TITAN :</t>
  </si>
  <si>
    <t>VIJAK DIA.5,5 mm L.25 - 45</t>
  </si>
  <si>
    <t>VIJAK DIA.6,5 mm L.25 - L45</t>
  </si>
  <si>
    <t>VIJAK DIA.7,5 mm L.65 - L90</t>
  </si>
  <si>
    <t>VIJAK DIA.8,5 mm L.60 - L100</t>
  </si>
  <si>
    <t>VIJAK DIA.9,5 mm L.60 - 100</t>
  </si>
  <si>
    <t>TORAKO – LUMBALNE ŠIPKE, TITAN:</t>
  </si>
  <si>
    <t>ŠIPKA dia.5.5 mm, L.30 mm</t>
  </si>
  <si>
    <t>ŠIPKA dia.5.5 mm, L.35 mm</t>
  </si>
  <si>
    <t>ŠIPKA dia.5.5 mm, L.40 mm</t>
  </si>
  <si>
    <t>ŠIPKA dia.5.5 mm, L.45 mm</t>
  </si>
  <si>
    <t>ŠIPKA dia.5.5 mm, L.50 mm</t>
  </si>
  <si>
    <t>ŠIPKA dia.5.5 mm, L.55 mm</t>
  </si>
  <si>
    <t>ŠIPKA dia.5.5 mm, L.60 mm</t>
  </si>
  <si>
    <t>ŠIPKA dia.5.5 mm, L.65 mm</t>
  </si>
  <si>
    <t>ŠIPKA dia.5.5 mm, L.70 mm</t>
  </si>
  <si>
    <t>ŠIPKA dia.5.5 mm, L.75 mm</t>
  </si>
  <si>
    <t>ŠIPKA dia.5.5 mm, L.80 mm</t>
  </si>
  <si>
    <t>ŠIPKA dia.5.5 mm, L.85 mm</t>
  </si>
  <si>
    <t>ŠIPKA dia.5.5 mm, L.90 mm</t>
  </si>
  <si>
    <t>ŠIPKA dia.5.5 mm, L.95 mm</t>
  </si>
  <si>
    <t>ŠIPKA dia.5.5 mm, L.100 mm</t>
  </si>
  <si>
    <t>ŠIPKA dia.5.5 mm, L.105 mm</t>
  </si>
  <si>
    <t>ŠIPKA dia.5.5 mm, L.110 mm</t>
  </si>
  <si>
    <t>ŠIPKA dia.5.5 mm, L.115 mm</t>
  </si>
  <si>
    <t>ŠIPKA dia.5.5 mm, L.120 mm</t>
  </si>
  <si>
    <t>ŠIPKA dia.5.5 mm, L.125 mm</t>
  </si>
  <si>
    <t xml:space="preserve">ŠIPKA dia.5.5 mm, L.130 </t>
  </si>
  <si>
    <t>ŠIPKA dia.5.5 mm, L.140</t>
  </si>
  <si>
    <t>ŠIPKA dia.5.5 mm, L.150</t>
  </si>
  <si>
    <t>ŠIPKA dia.5.5 mm, L.160</t>
  </si>
  <si>
    <t>ŠIPKA dia.5.5 mm, L.170</t>
  </si>
  <si>
    <t>ŠIPKA dia.5.5 mm, L.180</t>
  </si>
  <si>
    <t>ŠIPKA dia.5.5 mm, L.190</t>
  </si>
  <si>
    <t>ŠIPKA dia.5.5 mm, L.200</t>
  </si>
  <si>
    <t>ŠIPKA dia.5.5 mm, L.210</t>
  </si>
  <si>
    <t>ŠIPKA dia.5.5 mm, L.220</t>
  </si>
  <si>
    <t>ŠIPKA dia.5.5 mm, L.230</t>
  </si>
  <si>
    <t>ŠIPKA dia.5.5 mm, L.240</t>
  </si>
  <si>
    <t>ŠIPKA dia.5.5 mm, L.250</t>
  </si>
  <si>
    <t>ŠIPKA dia.5.5 mm, L.300</t>
  </si>
  <si>
    <t>ŠIPKA dia.5.5 mm, L.350</t>
  </si>
  <si>
    <t>ŠIPKA dia.5.5 mm, L.400</t>
  </si>
  <si>
    <t>ŠIPKA dia.5.5 mm, L.450</t>
  </si>
  <si>
    <t>POPREČNA SPOJNICA  – TITAN:</t>
  </si>
  <si>
    <t>DUŽINE 35 mm - 45 mm</t>
  </si>
  <si>
    <t>DUŽINE 41 mm - 58 mm</t>
  </si>
  <si>
    <t>DUŽINE 54 mm - 82 mm</t>
  </si>
  <si>
    <t>ŠIPKA DIA. 5,5 MIS , MATERIJAL TITAN:</t>
  </si>
  <si>
    <t>ŠIPKA dia.5,5 mm L.30</t>
  </si>
  <si>
    <t>ŠIPKA dia.5,5 mm L.35</t>
  </si>
  <si>
    <t>ŠIPKA dia.5,5 mm L.40</t>
  </si>
  <si>
    <t>ŠIPKA dia.5,5 mm L.45</t>
  </si>
  <si>
    <t>ŠIPKA dia.5,5 mm L.50 - L150</t>
  </si>
  <si>
    <t>ŠIPKA dia.5,5 mm L.200 - L300</t>
  </si>
  <si>
    <t>MONOAKSIJALNI PEDIKULARNI VIJCI ZA SPONDILODEZU, FENESTRIRANI:</t>
  </si>
  <si>
    <t>Vijak dia. 5.5mm L.30 - L60</t>
  </si>
  <si>
    <t>Vijak dia. 6.5mm L.30 - L60</t>
  </si>
  <si>
    <t>Vijak dia. 7.5mm L.40 - L80</t>
  </si>
  <si>
    <t>Vijak dia. 8.5mm L.50 - L70</t>
  </si>
  <si>
    <t>Vijak dia. 8.5mm L.80- L100</t>
  </si>
  <si>
    <t>Vijak dia. 9.5mm L.70- L100</t>
  </si>
  <si>
    <t>MATICA ZA FIKSACIJU ŠIPKE DIA.5.5 MM</t>
  </si>
  <si>
    <t>OFFSET KONEKTOR ZA ŠIPKE DIA 5.5 L15-L20</t>
  </si>
  <si>
    <t>OFFSET KONEKTOR ZA ŠIPKE DIA 5.5 L25-L30</t>
  </si>
  <si>
    <t>OFFSET KONEKTOR ZA ŠIPKE DIA 5.5 L35-L40</t>
  </si>
  <si>
    <t xml:space="preserve">PARALELNI KONEKTOR ZA ŠIPKE 5.5MM </t>
  </si>
  <si>
    <t xml:space="preserve"> INSTRUMENTARIJ ZA UGRADNJU ZA POLIAKSIALNI SISTEM ZA TRANSPEDIKULARNU FIKSACIJU KRALJEŽNICE 
(TOČKA 1)</t>
  </si>
  <si>
    <t>STERILNI KONTEJNERI ZA INSTRUMENTARIJ</t>
  </si>
  <si>
    <t xml:space="preserve">KEJĐEVI ZA FIKSACIJU TORAKO - LUMBALNOG DIJELA KRALJEŽNICE, 9 X 24 </t>
  </si>
  <si>
    <t>VISINA 7 - 13MM, LORDOZA 0 STUPNJEVA</t>
  </si>
  <si>
    <t>VISINA 8 - 13MM, LORDOZA 4 STUPNJA</t>
  </si>
  <si>
    <t>VISINA 9 - 15MM, LORDOZA 8 STUPNJA</t>
  </si>
  <si>
    <t>KEJDŽEVI ZA TORAKO-LUMBALNU KRALJEŽNICU, MATERIJAL 3D TITAN, trapezoidnog oblika, obostrano nazubljena površina, 11 X 32 I 11 X 36</t>
  </si>
  <si>
    <t>11 X 32, H7 - H13mm , LORDOZA 0 STUPNJEVA</t>
  </si>
  <si>
    <t>11 X 36, H - H13mm , LORDOZA 0 STUPNJEVA</t>
  </si>
  <si>
    <t>11 X 32, H8 - H13mm , LORDOZA 6 STUPNJEVA</t>
  </si>
  <si>
    <t>11 X 36, H8 - H13mm , LORDOZA 6 STUPNJEVA</t>
  </si>
  <si>
    <t>KEJDŽEVI ZA TORAKO-LUMBALNU KRALJEŽNICU, MATERIJAL PEEK, trapezoidnog oblika, 11 X 32</t>
  </si>
  <si>
    <t>KEJDŽEVI ZA TORAKO-LUMBALNU KRALJEŽNICU, MATERIJAL STRUKTURIRANI TITAN, ZA PLIF, ALIF I OLIF</t>
  </si>
  <si>
    <t>VELIČINA  32 X 26 , LORDOZA 8 - 20 STUPNJEVA</t>
  </si>
  <si>
    <t>VELIČINA  37 X 28 , LORDOZA 8 - 20 STUPNJEVA</t>
  </si>
  <si>
    <t>VELIČINA   42 X 30, LORDOZA 8 - 20 STUPNJEVA</t>
  </si>
  <si>
    <t>VIJAK DIA. 4.5 L20 - L30 ZA DODATNU FIKSACIJU KEJDŽA</t>
  </si>
  <si>
    <t>ISPUNA ZA KEJDŽEVE NA BAZI BIOAKTIVNOG STAKLA 45S5, GRANULE 16CC</t>
  </si>
  <si>
    <r>
      <t>Sve komponente moraju biti od istog proizvođača. Proteza mora omogućavati sigurno snimanje pacijenta MR-om.</t>
    </r>
    <r>
      <rPr>
        <strike/>
        <sz val="10"/>
        <rFont val="Arial Narrow"/>
        <family val="2"/>
      </rPr>
      <t xml:space="preserve"> </t>
    </r>
  </si>
  <si>
    <t>najmanje 14 veličina acetabuluma od 44-77 mm</t>
  </si>
  <si>
    <t>materijal polietilen visoke molekularne strukture s povečanim antioksidativnim svojstvima</t>
  </si>
  <si>
    <t>medicinski čekik</t>
  </si>
  <si>
    <t>najmanje 14 veličina acetabuluma od 44-70 m</t>
  </si>
  <si>
    <t>materijal polietilen visoke molekularne strukture povečanim antioksidativnim svojstvima</t>
  </si>
  <si>
    <t>najmanje 2 dužine 140 i 200 mm, ravni i zakrivljeni</t>
  </si>
  <si>
    <t>KoŠara po autoru Burch - Schneideru, lijeva i desna, min 4 veličine u rasponu 46 - 62</t>
  </si>
  <si>
    <t>monokondilarni tip endoproteze sa antialergijskim premazom</t>
  </si>
  <si>
    <t>Femoralna komponenta-anatomski oblik CoCr legura, posteriorno opadajuća artikulacijska površina sa dva klina za učvršćivanje u 6 veličina</t>
  </si>
  <si>
    <t>Tibijalna komponenta-anatomski izgled, donja površina implantata sa dva kilina i medijalno udubljenje sa udubljenjem za polietilenski umetak u 6 veličina</t>
  </si>
  <si>
    <t>materijal polietilen, najmanje 6 veličina</t>
  </si>
  <si>
    <t xml:space="preserve">u najmanje 9 veličina </t>
  </si>
  <si>
    <t>Femoralni podmetači, distalni i posteriorni u min. dvije debljine</t>
  </si>
  <si>
    <t>Tibijalni podmetači, medijalni i lateralni u min. dvije debljine</t>
  </si>
  <si>
    <t>Bescementni stem za femoralnu i tibijalnu komponentu u više promjera</t>
  </si>
  <si>
    <t>Nastavci za bescementni stem za korekciju linije zgloba</t>
  </si>
  <si>
    <r>
      <t>KOŠTANI CEMENT BEZ ANTIBIOTIKA</t>
    </r>
    <r>
      <rPr>
        <sz val="10"/>
        <rFont val="Arial Narrow"/>
        <family val="2"/>
        <charset val="238"/>
      </rPr>
      <t>, niski viskozitet, pakiranje ne manje od 60 g. Za miješanje u vakumskoj pumpi i aplikaciju vakumskim pištoljem, vrijeme stvrdnjavanja koštanog cementa pri sobnoj temp. od 20 stupnjeva iznosi 8 do 9 minuta</t>
    </r>
  </si>
  <si>
    <t>103.1.33</t>
  </si>
  <si>
    <t>103.2.22</t>
  </si>
  <si>
    <t>Acetabulum na zaključavanje (navojna varijanta), titanska legura presvučena porotitaniumom i hidroksiapatitom, sferični vanjski oblik, najmanje 10 veličina u nizu</t>
  </si>
  <si>
    <r>
      <t>Komponente humerusa</t>
    </r>
    <r>
      <rPr>
        <sz val="10"/>
        <rFont val="Arial Narrow"/>
        <family val="2"/>
        <charset val="238"/>
      </rPr>
      <t>, cementne, izrađene od CoCr, specifične za lijevi i desni lakat, u minimalno 2 veličina, sa bar jednom veličinom u opciji offset - a od 0, +5 i +10.</t>
    </r>
  </si>
  <si>
    <r>
      <t>Komponenta ulne</t>
    </r>
    <r>
      <rPr>
        <sz val="10"/>
        <rFont val="Arial Narrow"/>
        <family val="2"/>
        <charset val="238"/>
      </rPr>
      <t>, izrađene od CoCr, cementne, specifična za lijevi i desni lakat, u minimalno 3 veličina.</t>
    </r>
  </si>
  <si>
    <t>Sve komponente moraju biti od istog proizvođača.
Omogućeno snimanje pacijenta MR - om.</t>
  </si>
  <si>
    <t>GRUPA PREDMETA NABAVE 1 - CJELOVITA BESCEMENTNA ENDOPROTEZA KUKA ZAOBLJENIH RUBOVA S METAFIZNIM UKOTVLJENJEM</t>
  </si>
  <si>
    <t>GRUPA PREDMETA NABAVE 2 - CJELOVITA BESCEMENTNA ENDOPROTEZA KUKA KVADRATIČNA SA DIJAFIZNIM UKOTVLJENJEM</t>
  </si>
  <si>
    <t xml:space="preserve">FEMUR - STANDARDNI, LATERALIZIRANI </t>
  </si>
  <si>
    <t>FEMUR - PRODUŽENI</t>
  </si>
  <si>
    <t>GRUPA PREDMETA NABAVE 3 - CJELOVITA BESCEMENTNA ENDOPROTEZA KUKA</t>
  </si>
  <si>
    <t xml:space="preserve">GRUPA PREDMETA NABAVE 4 - CJELOVITA BESCCEMENTNA ENDOPROTEZA KUKA; MINIMALNO - INVAZIVNI PRISTUP </t>
  </si>
  <si>
    <t>aplikator čašice konstruiran tako da se čašica pozicionira pod kutom od 40 - 45 stupnjeva</t>
  </si>
  <si>
    <t>GRUPA PREDMETA NABAVE 5 - CJELOVITA CEMENTNA ENDOPROTEZA KUKA</t>
  </si>
  <si>
    <t>GRUPA PREDMETA NABAVE 6 - DJELOMIČNA JEDNOKOMPONENTNA ENDOPROTEZA KUKA</t>
  </si>
  <si>
    <t>GRUPA PREDMETA NABAVE 7 - POTROŠNI MATERIJAL ZA PARCIJALNU ENDOPROTEZU KUKA, MODULARNA, DVOKOMPONENTNA</t>
  </si>
  <si>
    <t>GRUPA PREDMETA NABAVE 8 - POTROŠNI MATERIJAL ZA PARCIJALNU ENDOPROTEZU KUKA, BIPOLARNA</t>
  </si>
  <si>
    <t>GRUPA PREDMETA NABAVE 9 - POTROŠNI MATERIJAL ZA TOTALNU BESCEMENTNU ENDOPROTEZU KUKA - MODULARNA ZA DISPLASTIČNI KUK</t>
  </si>
  <si>
    <t>GRUPA PREDMETA NABAVE 10 - ZAKLJUČAVAJUĆE PLOČICE I VIJCI</t>
  </si>
  <si>
    <t>GRUPA PREDMETA NABAVE 11 - REVIZIJSKA BESCEMENTNA ENDOPROTEZA KUKA - MODULARNI TIP</t>
  </si>
  <si>
    <t xml:space="preserve">GRUPA PREDMETA NABAVE 12 - REVIZIJSKA CEMENTNA ENDOPROTEZA KUKA </t>
  </si>
  <si>
    <t>GRUPA PREDMETA NABAVE 13 - CEMENTNA PROTEZA ZA GLAVICU RADIJUSA</t>
  </si>
  <si>
    <t>GRUPA PREDMETA NABAVE 14 - CEMENTNA REKONSTRUKCIJSKA KOŠARA S KRILCIMA</t>
  </si>
  <si>
    <t>GRUPA PREDMETA NABAVE 15 - CJELOVITI SUSTAV ZA REKONSTRUKCIJU ACETABULUMA</t>
  </si>
  <si>
    <t>GRUPA PREDMETA NABAVE 16 - REKONSTRUKCIJSKA KOŠARA BURCH - SCHNEIDER</t>
  </si>
  <si>
    <t>GRUPA PREDMETA NABAVE 18 - CEMENTNA REVIZIJSKA ČAŠICA SA KRILICIMA ZA DODATNU FIKSACIJU VIJCIMA ZA ZDJELICU S PLASTIČNIM ACETABULUMOM</t>
  </si>
  <si>
    <t xml:space="preserve">GRUPA PREDMETA NABAVE 19 - REVIZIJSKA ČAŠICA SA KRILCIMA ZA DODATNU FIKSACIJU VIJCIMA ZA ZDJELICU </t>
  </si>
  <si>
    <t xml:space="preserve">GRUPA PREDMETA NABAVE 21 - DJELOMIČNA CEMENTNA ENDOPROTEZA KOLJENA </t>
  </si>
  <si>
    <t>GRUPA PREDMETA NABAVE 22 - PARCIJALNA ENDOPROTEZA KOLJENA, MINIMALNO INVAZIVNA</t>
  </si>
  <si>
    <t>Polietilenski umetak visoke molekularne strukture s povečanim antioksidativnim svojstvom u minimalno 6 veličina i 6 debljina. Polietilenski insert ne mjenja poloažaj (nije mobilan) tijekom pokreta koljena</t>
  </si>
  <si>
    <t>mobilni - omogućava rotaciju koljenskog zgloba</t>
  </si>
  <si>
    <t>GRUPA PREDMETA NABAVE 25 - CJELOVITA BESCEMENTNA ENDOPROTEZA KOLJENA SA FIKSNIM TIBIALNIM PLATOOM I OČUVANJEM STRAŽNJEG KRIŽNOG LIGAMENTA</t>
  </si>
  <si>
    <t>GRUPA PREDMETA NABAVE 26 - CJELOVITA CEMENTNA ENDOPROTEZA KOLJENA ANTIALERGIJSKA</t>
  </si>
  <si>
    <t xml:space="preserve">GRUPA PREDMETA NABAVE 27 - REVIZIJSKA ENDOPROTEZA KOLJENA S OSOVINOM </t>
  </si>
  <si>
    <t>GRUPA PREDMETA NABAVE 29 - POTROŠNI MATERIJAL ZA ENDOPROTEZU ZA LAKAT</t>
  </si>
  <si>
    <t>Proksimalna femoralna komponenta za rastuću protezu, dužine 170,195 i 220 mm</t>
  </si>
  <si>
    <t>Komplet dodataka za proksimalni femur</t>
  </si>
  <si>
    <t>Glava femura u minimalno 3 veličine promjera od 28 - 36 mm, sa koničnim utorom za femoralni nastavak vrata, metalna.</t>
  </si>
  <si>
    <t>GRUPA PREDMETA NABAVE 32 - TUMORSKE PROTEZE - PROXIMALNI HUMERUS</t>
  </si>
  <si>
    <t>GRUPA PREDMETA NABAVE 33 - TUMORSKE ENDOPROTEZE ZDJELICE</t>
  </si>
  <si>
    <t>GRUPA PREDMETA NABAVE 34 - POTROŠNI MATERIJAL ZA TOTALNU ENDOPROTEZU RAMENA, CEMENTNA ANATOMSKA</t>
  </si>
  <si>
    <t>GRUPA PREDMETA NABAVE 35 - POTROŠNI MATERIJAL ZA TOTALNU ENDOPROTEZU RAMENA, BESCEMENTNA ANATOMSKA</t>
  </si>
  <si>
    <t>GRUPA PREDMETA NABAVE 36 - DJELOMIČNA ENDOPROTEZA RAMENA</t>
  </si>
  <si>
    <t>GRUPA PREDMETA NABAVE 37 - DJELOMIČNA ENDOPROTEZA RAMENA, TITAN</t>
  </si>
  <si>
    <t>GRUPA PREDMETA NABAVE 38 - CJELOVITA BESCEMENTNA INVERZNA ENDOPROTEZA RAMENA</t>
  </si>
  <si>
    <t>DISTALNI DIO - konični, bescementni, u najmanje 6 promjera</t>
  </si>
  <si>
    <t>PROXIMALNI DIO - inverzni humeralni vrat</t>
  </si>
  <si>
    <t>vijak titanski 2 komada, duljine 20 - 40 mm, fi 3,5 - 6,5 mm</t>
  </si>
  <si>
    <t>GRUPA PREDMETA NABAVE 39 - REVIZIJSKA ENDOPROTEZA RAMENA</t>
  </si>
  <si>
    <t>GRUPA PREDMETA NABAVE 40 - PROTEZA ZA REKONSTRUKCIJU RUČNOG ZGLOBA</t>
  </si>
  <si>
    <t>GRUPA PREDMETA NABAVE 41 - REVIZIJSKE ENDOPROTEZE KOLJENA KOD VELIKIH DEFEKATA TIBIJE I/ILI FEMURA</t>
  </si>
  <si>
    <t>tibijalna komponenta fiksna, cementna, mogućnost korištenja ekstenzije trupa proteze - stema, tibijalna komponenta u najmanje 9 veličina, materijal titanska legura, tibijalna komponenta kompatibilna s umetcima za tibiju, tibijalna komponenta kompatibilna s jednokomponentnim ravnim i offset trupovima za tibijalne komponente u najmanje 2 dužine i 7 različitih dijametara, kompatibilna s femoralnom komponentom standard CoCr i femoralnom komponentom za dodatnu stabilizaciju trupom</t>
  </si>
  <si>
    <t>GRUPA PREDMETA NABAVE 42 - SINTETIČKA ZAMJENA KOŠTANOG PRESATKA</t>
  </si>
  <si>
    <t>Sve komponente moraju biti od istog proizvođača.
Proteza mora omogućavati sigurno snimanje pacijenta MR - om.  Postojanje šablona za predoperacijsko planiranje u obliku folije i digitalnom obliku</t>
  </si>
  <si>
    <t>GRUPA PREDMETA NABAVE 44 - IMPLANTATI ZA ARTROSKOPSKU STABILIZACIJA RAMENA (DVA KONCA) 1</t>
  </si>
  <si>
    <t>Končana sidra debljine 1,5 - 1,8 mm s dva konca br 2 različite boje (obavezno postavljanje kroz ravnu i zakrivljenu vodilicu)</t>
  </si>
  <si>
    <t>GRUPA PREDMETA NABAVE 45 - IMPLANTATI I OPREMA ZA ŠIVANJE MENISKA 1</t>
  </si>
  <si>
    <t>GRUPA PREDMETA NABAVE 46 - IMPLANTATI ZA ARTROSKOPSKU REKONSTRUKCIJU MANŽETE</t>
  </si>
  <si>
    <t>Titanska sidra debljine 5,5 - 6,5 mm s minimalno 2konca br 2 različite boje</t>
  </si>
  <si>
    <t>GRUPA PREDMETA NABAVE 47 - IMPLANTATI ZA ARTROSKOPSKU STABILIZACIJA RAMENA (JEDAN KONAC)</t>
  </si>
  <si>
    <t xml:space="preserve">GRUPA PREDMETA NABAVE 48 - MEKOTETIVNA FIKSACIIJA LCA </t>
  </si>
  <si>
    <t>GRUPA PREDMETA NABAVE 49 - SET ZA POPRAVAK DISTALNE TETIVE BICEPSA</t>
  </si>
  <si>
    <t>GRUPA PREDMETA NABAVE 50 - SET ZA TROHLEOPLASTIKU</t>
  </si>
  <si>
    <t>GRUPA PREDMETA NABAVE 51 - SIDRA ZA ŠAKU I RUČNI ZGLOB 1</t>
  </si>
  <si>
    <t>GRUPA PREDMETA NABAVE 52 - SIDRO ZA STOPALO</t>
  </si>
  <si>
    <t>Sidro za stopalo debljene 5,5mm, dužine 15.5 - 16,5 s 3 konca debljine br. 2 razlicitih boja</t>
  </si>
  <si>
    <t>GRUPA PREDMETA NABAVE 53 - SUBTALARNI VIJAK</t>
  </si>
  <si>
    <t>GRUPA PREDMETA NABAVE 54 - TOTALNA ENDOPROTEZA KUKA 3</t>
  </si>
  <si>
    <t>GRUPA PREDMETA NABAVE 55 - CEMENTNA ENDOPROTEZA KOLJENA</t>
  </si>
  <si>
    <t xml:space="preserve">GRUPA PREDMETA NABAVE 56 - SISTEM S VAKUMOM ZA MIJEŠANJE I INICIRANJE KOŠTANOG CEMENTA </t>
  </si>
  <si>
    <t>GRUPA PREDMETA NABAVE 57 - REVIZIJSKA ENDOPROTEZA KOLJENA 2</t>
  </si>
  <si>
    <t>GRUPA PREDMETA NABAVE 58 - CIJEV ZA PRIČVRŠĆIVANJE MEKIH TKIVA</t>
  </si>
  <si>
    <t>GRUPA PREDMETA NABAVE 59 - UREĐAJ ZA PROTOČNU DRENAŽU</t>
  </si>
  <si>
    <t>GRUPA PREDMETA NABAVE 60 - MEKA KONČANA SIDRA, NERESORPTIVNA</t>
  </si>
  <si>
    <t>GRUPA PREDMETA NABAVE 61 - KANULIRANI VIJCI ZA ŠAKU I STOPALO, SIDRA ZA STOPALO</t>
  </si>
  <si>
    <t>Mikro kompresivni vijci s punim navojem, 2.5 x 8 - 14 mm (povećanje od 1 mm), 2.5 x 16 - 50 mm (povećanje od 2 mm)</t>
  </si>
  <si>
    <t>Standardni kompresivni vijci s punim navojem 4.0 x 16 - 60 mm</t>
  </si>
  <si>
    <t>GRUPA PREDMETA NABAVE 62 - KLANFE ZA STOPALO</t>
  </si>
  <si>
    <t xml:space="preserve">GRUPA PREDMETA NABAVE 63 - REVIZIJSKA ENDOPROTEZA KUKA </t>
  </si>
  <si>
    <t xml:space="preserve">GRUPA PREDMETA NABAVE 64 - IMPLATATI ZA PASTA TEHNIKU REKONSTRUKCIJE RAMENA </t>
  </si>
  <si>
    <t>Sidro za tenodeziju dimenzije 5.0 - 6.0 mm, jedan konac br 2., dvostruka ekspanzija sidra kortikalno i subkortikalno omogućava all - inside tehniku</t>
  </si>
  <si>
    <t>Svrdlo za sidra za tenodeziju 5.0 - 6.0 mm, obvezno svrdlanje kroz vodilicu</t>
  </si>
  <si>
    <t>PEEK sidro bez čvora dimenzije 3.5 - 4.5 mm, mehanizam za zaključavanje konca hvata šav unutar sidra za pouzdanu fiksaciju, subkortikalno postavljanje krilaca sidra za osiguranje fiksacije unutar kosti</t>
  </si>
  <si>
    <t>Končano sidro debljine 1.3 - 1.5 mm, jedan konac br 2., obavezno postavljanje kroz ravnu i zakrivljenu vodilicu</t>
  </si>
  <si>
    <t>Svrdlo za končana sidra debljine 1.3 - 1.5 mm, obvezno svrdlanje kroz vodilicu</t>
  </si>
  <si>
    <t>Končano sidro debljine 2.6 - 2.9 mm, minimalno dva konca br 2. različite boje, obvezno postavljanje kroz vodilicu</t>
  </si>
  <si>
    <t>Končano sidro debljine 1.5 - 1.8 mm, dva konca br 2. različite boje, obavezno postavljanje kroz ravnu i zakrivljenu vodilicu</t>
  </si>
  <si>
    <t>Svrdlo za končana siidra debljine 1.5 - 1.8 mm, obvezno svrdlanje kroz vodilicu</t>
  </si>
  <si>
    <t>GRUPA PREDMETA NABAVE 65 - SUSTAV TUMORSKIH ENDOPROTEZA</t>
  </si>
  <si>
    <t>GRUPA PREDMETA NABAVE 66 - IMPLANTATI ZA SUSPENZORNU FIKSACIJU</t>
  </si>
  <si>
    <t>GRUPA PREDMETA NABAVE 67 - CEMENT ZA REKONSTRUKCIJU KOSTI 1</t>
  </si>
  <si>
    <t>GRUPA PREDMETA NABAVE 68 - CEMENT ZA REKONSTRUKCIJU KOSTI 2</t>
  </si>
  <si>
    <t>GRUPA PREDMETA NABAVE 69 - CEMENT ZA REKONSTRUKCIJU KOSTI 3</t>
  </si>
  <si>
    <t>GRUPA PREDMETA NABAVE 70 - CEMENT ZA REKONSTRUKCIJU KOSTI 4</t>
  </si>
  <si>
    <t>Štrcaljaka za aplikaciju koštanog cementa (priprema cementa pod vakumom) - pištolj za aplikaciju, pumpa i crijevo za vakum na besplatno korištenje, min. 5 kom</t>
  </si>
  <si>
    <t>GRUPA PREDMETA NABAVE 71 - CJELOVITA CEMENTNA I BESCEMENTNA ENDOPROTEZA KOLJENA S FIKSNIM TIBIALNIM UMETKOM, MODULARNI SUSTAV KOMPATIBILAN SA REVIZIJOM 5</t>
  </si>
  <si>
    <t>Femoralna komponenta bescementna - posebno za desnu, posebno za lijevu stranu, materijal cocrmo + porotitanij, varijanta s očuvanjem stražnjeg križnog ligamenta, najmanje 6 veličina</t>
  </si>
  <si>
    <t>Femoralna komponenta bescementna - posebno za desnu i lijevu stranu, materijal cocrmo + porotitanij, varijanta bez očuvanja stražnjeg križnog ligamenta, najmanje 6 veličina</t>
  </si>
  <si>
    <t>Femoralna komponenta cementna - posebno za desnu i lijevu stranu, materijal cocrmo, varijanta s očuvanjem stražnjeg križnog ligamenta, najmanje 6 veličina</t>
  </si>
  <si>
    <t>Femoralna komponenta cementna - posebno za desnu i lijevu stranu, materijal cocrmo, varijanta bez očuvanja stražnjeg križnog ligamenta, najmanje 6 veličina</t>
  </si>
  <si>
    <t>Tibijalna komponenta - fiksna u najmanje 6 veličina sa stražnjim nagibom, bescementna, jednaka za primarnu i revizijsku protezu sa opcijom postavljanja medijalnih i lateralnih umetaka</t>
  </si>
  <si>
    <t>Tibijalna komponenta - fiksna u najmanje 6 veličina sa stražnjim nagibom, cementna, jednaka za primarnu i revizijsku protezu sa opcijom postavljanja medijalnih i lateralnih umetaka</t>
  </si>
  <si>
    <t>Umetak za tibijalnu komponentu - materijal polietilen u najmanje 5 veličina i 5 različitih debljina( od 10 do 20 mm)</t>
  </si>
  <si>
    <t>Umetak revizijski za tibijalnu komponentu - materijal polietilen u najmanje 5 veličina i 5 različitih debljina sa ili bez vijka za zaključavanje</t>
  </si>
  <si>
    <t>Patela - materijal polietilen, u najmanje 5 veličina</t>
  </si>
  <si>
    <t>Femur revizijski - cementni, u min 5 veličina, sa mogućnošću postavljanja medijalnih i lateralnih dodataka</t>
  </si>
  <si>
    <t>GRUPA PREDMETA NABAVE 73 - POTROŠNI MATERIJAL ZA REGENERATIVNU MEDICINU</t>
  </si>
  <si>
    <t>Set za pripremu krvne plazme, primjena u terapiji rana - procesuira od 40 do 180 ml krvi po ciklusu, sa 3 posebne komore za odvajanje različitih krvnih komponenti, sterilan</t>
  </si>
  <si>
    <t>GRUPA PREDMETA NABAVE 74 - PLOČICE I VIJCI ZA TEMPORERNU EPIFIZIODEZU ZA PEDIJATRIJSKE PACIJENTE</t>
  </si>
  <si>
    <t>GRUPA PREDMETA NABAVE 75 - VIJCI ZA EPIFIZIODEZU FEMURA</t>
  </si>
  <si>
    <t xml:space="preserve">GRUPA PREDMETA NABAVE 76 - SISTEM S VAKUMOM ZA MIJEŠANJE I INICIRANJE KOŠTANOG CEMENTA 2 </t>
  </si>
  <si>
    <t>GRUPA PREDMETA NABAVE 77 - SIDRA ZA ŠAKU I RUČNI ZGLOB 2</t>
  </si>
  <si>
    <t>Titanska mikro sidra debljine 2,2 - 4,2 mm s minimalno 2 konca br 2 i dvije igle, te dvije K žice</t>
  </si>
  <si>
    <t>GRUPA PREDMETA NABAVE 78 - MEKOTETIVNA FIKSACIIJA LCA 2</t>
  </si>
  <si>
    <t>GRUPA PREDMETA NABAVE 79 - IMPLANTATI I OPREMA ZA ŠIVANJE MENISKA 2</t>
  </si>
  <si>
    <t>GRUPA PREDMETA NABAVE 80 - IMPLANTATI ZA ARTROSKOPSKU STABILIZACIJA RAMENA (DVA KONCA) 3</t>
  </si>
  <si>
    <t>Resorptivna i titanska sidra debljine 1,5 - 1,8 mm s dva konca br 2 različite boje (obavezno postavljanje kroz ravnu i zakrivljenu vodilicu)</t>
  </si>
  <si>
    <t>GRUPA PREDMETA NABAVE 81 - SINTETIČKA ZAMJENA KOŠTANOG PRESATKA 2</t>
  </si>
  <si>
    <t>GRUPA PREDMETA NABAVE 82 - SUSTAV ZA REKONSTRUKCIJU MIŠIĆNO - LIGAMENTARNIH STRUKTURA U TUMORSKOJ KIRURGIJI</t>
  </si>
  <si>
    <t>Sustav za šivanje - "all suture" tehnologija bez čvora, aplikator sa regulatorom dubine, napunjen sa dva končana sidra napravljena od #5 poliesterskog šava montirana na 2 - 0 UHMWPE končanu petlju, igle u opciji ravne i zakrivljene, prilagodljiva omča za pozicioniranje prvog sidra, igla 1.6 mm debljine, plastični limitator dubine u rasponu od 10 - 18mm.</t>
  </si>
  <si>
    <t>GRUPA PREDMETA NABAVE 83 - CJELOVITI REVIZIJSKI SUSTAV ZBRINJAVANJA ENDOPROTEZE KUKA</t>
  </si>
  <si>
    <t>GRUPA PREDMETA NABAVE 84 - UGRADBENI MATERIJAL ZA ŠAKU I MALE KOSTI</t>
  </si>
  <si>
    <t>GRUPA PREDMETA NABAVE 85 - CJELOVITI SUSTAV PRIMARNE ENDOPROTEZE KOLJENA 3</t>
  </si>
  <si>
    <t>GRUPA PREDMETA NABAVE 86 - CJELOVITI SUSTAV PRIMARNE ENDOPROTEZE KUKA 4</t>
  </si>
  <si>
    <t>Standardni trup - cementni</t>
  </si>
  <si>
    <t>Lateralizirani trup - cementni</t>
  </si>
  <si>
    <t>Standardni - bescementni</t>
  </si>
  <si>
    <t xml:space="preserve">GRUPA PREDMETA NABAVE 87 - SUSTAV ENDOPROTEZA ZA DISPLAZIJU I REVIZIJU KUKA </t>
  </si>
  <si>
    <t>GRUPA PREDMETA NABAVE 88 - SUSTAV ZA PROTEZU RAMENA 3</t>
  </si>
  <si>
    <t>GLENOSFERA PROMJERA 36 i u rasponu od 40 - 44mm od POLIETILENA I/ILI METALNA SA ILI BEZ KONEKTORA</t>
  </si>
  <si>
    <t>GLENOIDNI IMPLANTAT BESCEMENTI - STABILIZACIJA PRESSFITOM , U MIN. 4 VELIČINE, UNIVERZALAN ZA LIJEVI I DESNI GLENOID</t>
  </si>
  <si>
    <t xml:space="preserve">INVERZNI LINER ZA BEZTRUPNU JEZGRU U DVA PROMJERA,DIA 40MM - 44 MM , I TRI VELIČINE </t>
  </si>
  <si>
    <t>SPONGIOZNI VIJCI ZA RAMENA , U STERILNOM PAKIRANJU, DIA. 6,5 MM, VEL. 20 - 60 MM</t>
  </si>
  <si>
    <t>GRUPA PREDMETA NABAVE 90 - JEDNOKRATNI SISTEMI ZA ŠIVANJE MENISKA</t>
  </si>
  <si>
    <t>GRUPA PREDMETA NABAVE 91 - RF ELEKTRODE ZA ARTROSKOPIJU</t>
  </si>
  <si>
    <t>GRUPA PREDMETA NABAVE 92 - CJELOVITA BESCEMENTNA ENDOPROTEZA KUKA; ZA DISPLASTIČNE KUKOVE, MOGUĆNOST UGRADNJE MINIMALNO - INVAZIVNIM PRISTUPOM 5</t>
  </si>
  <si>
    <t>GRUPA PREDMETA NABAVE 93 - IMPLANTATI ZA KOŠTANO LIGAMENTARNU FIKSACIJU STOPALA</t>
  </si>
  <si>
    <t xml:space="preserve">GRUPA PREDMETA NABAVE 95 - SINTETIČKA ZAMJENA KOŠTANOG PRESATKA 3 </t>
  </si>
  <si>
    <t>GRUPA PREDMETA NABAVE 96 - OSTALI OSTEOSINTETSKI MATERIJAL 2</t>
  </si>
  <si>
    <t>GRUPA PREDMETA NABAVE 97 - BORERI I PILE</t>
  </si>
  <si>
    <t>GRUPA PREDMETA NABAVE 98 - UGRADBENI MATERIJAL ZA CERVIKALNU KRALJEŽNICU</t>
  </si>
  <si>
    <t>1 NIVO PLOČICA OD L22 - L36 , DEBLJINE 1.6 mm</t>
  </si>
  <si>
    <t>2 NIVO PLOČICA OD L38 - L54 , DEBLJINE 1.6 mm</t>
  </si>
  <si>
    <t>VIJAK DIA. 4,5 I 4.0 MM, L. 14</t>
  </si>
  <si>
    <t>VISINA 4 - 8 mm x ŠIRINA 14 - 15 mm materijal PEEK KEJĐ , VISINE OD MIN 5 - 7 X Š 14 I/ILI 15 mm</t>
  </si>
  <si>
    <t>VISINA 4 - 8 mm x ŠIRINA 14 - 15 mm materijal PEEK KEJĐ , VISINE OD MIN 5 - 7 X Š 16 I/ILI 17 mm</t>
  </si>
  <si>
    <t>VISINA 4 - 5 mm x ŠIRINA 15 - 18 mm, materijal trabekularni titan</t>
  </si>
  <si>
    <t>VISINA 6 - 7 mm x ŠIRINA 17 - 18 mm, materijal trabekularni titan</t>
  </si>
  <si>
    <t>PROTEZA CERVIKALNOG DISKA, POSTERIORNO ORIJENTIRANA,MONOBLOK(JEDNODJELNI) DIZAJN, U MIN 2 - 3 ŠIRINE OD 16 - 19 mm, DVIJE VISINE 5 - 6 mm, i DVIJE DUŽINE L13 - 15 mm</t>
  </si>
  <si>
    <t>CERVIKALNI VBR, PEEK ZA OTVOROM ZA FUZIJU,, LORDOTIČNA ANGULACIJA, MOGUĆNOST POSTIZANJE VISINE OD MIN 17 - 49 mm</t>
  </si>
  <si>
    <t>DUŽINA L31 mm x ŠIRINA L12 mm, posteriorna visina 8 i 10, proširena prednja visina 9 - 13 mm</t>
  </si>
  <si>
    <t>DUŽINA L34 mm x ŠIRINA L12 mm, posteriorna visina 8 i 10, proširena prednja visina 10 - 14 mm</t>
  </si>
  <si>
    <t>GRUPA PREDMETA NABAVE 99 - IMPLANTATI ZA ARTROSKOPIJU KOLJENA</t>
  </si>
  <si>
    <t>GRUPA PREDMETA NABAVE 100 - KOŠTANI CEMENT I MALI POLIETILENSKI ACETABULARNI UMETCI - CEMENTNI</t>
  </si>
  <si>
    <t>Mali polietilenski acetabularni umetci - cementni</t>
  </si>
  <si>
    <t>GRUPA PREDMETA NABAVE 101 - KANULIRANI VIJCI ZA ŠAKU I STOPALO, SIDRA ZA STOPALO</t>
  </si>
  <si>
    <t>GRUPA PREDMETA NABAVE 102 - IMPLANTATI SPECIJALNE IZVEDBE ZA OPERATIVNE ZAHVATE NA DRUGIM LOMLJIVIM KOSTIMA</t>
  </si>
  <si>
    <t>GRUPA PREDMETA NABAVE 103 - POTROŠNI MATERIJAL ZA VANJSKE FIKSATORE</t>
  </si>
  <si>
    <t>GRUPA PREDMETA NABAVE 104 - ZAKLJUČAVAJUĆE PLOČICE ZA ARTRODEZU RUČNOG ZGLOBA</t>
  </si>
  <si>
    <t>GRUPA PREDMETA NABAVE 105 - SIDRA ZA ŠAKU I RUČNI ZGLOB 3</t>
  </si>
  <si>
    <t>GRUPA PREDMETA NABAVE 106 - IMPLANTATI I OPREMA ZA ŠIVANJE MENISKA 2</t>
  </si>
  <si>
    <t>GRUPA PREDMETA NABAVE 107 - IMPLANTATI ZA ARTROSKOPSKU STABILIZACIJA RAMENA (DVA KONCA) 2</t>
  </si>
  <si>
    <t>GRUPA PREDMETA NABAVE 108 - KOŠTANI CEMENT</t>
  </si>
  <si>
    <t>GRUPA PREDMETA NABAVE 109 - CJELOVITA BESCCEMENTNA ENDOPROTEZA KUKA ZA DIREKTNI ANTERIORNI I ANTEROLATERALNI PRISTUP 3</t>
  </si>
  <si>
    <t>GRUPA PREDMETA NABAVE 110 - MULTIRADIJUS DJELOMIČNA CEMENTNA ENDOPROTEZA KOLJENA SA ANTIOKSIDATIVNIM SVOJSTVOM I LIGAMENT BALANSEROM</t>
  </si>
  <si>
    <t xml:space="preserve">GRUPA PREDMETA NABAVE 111 - MODULARNI SUSTAV IMPLANTATA ZA KRALJEŽNICU </t>
  </si>
  <si>
    <t>GRUPA PREDMETA NABAVE 113 - REVIZIJSKI SUSTAV ENDOPROTEZE KOLJENA</t>
  </si>
  <si>
    <t>GRUPA PREDMETA NABAVE 114 - KOŠTANI NADOMJESCI</t>
  </si>
  <si>
    <t>GRUPA PREDMETA NABAVE 115 - CJELOVITI SUSTAV ENDOPROTEZE KUKA</t>
  </si>
  <si>
    <t>Acetabulum - press fit s mogućnošću fiksacije vijcima, titanska legura presvučena hidroksiapatitom i porotitanijem, sferični vanjski oblik, najmanje 15 veličina u nizu od 44 do 72</t>
  </si>
  <si>
    <t>Acetabulum - press fit, titanska legura, trabekularne površinske strukture pravilnog jednakog oblika i otvorenih pora, najmanje 17 veličina u nizu od 44 - 76mm</t>
  </si>
  <si>
    <t>Polietilenski umetak - očvrsnuti cross linked polietilen, standardna i displastična varijanta, diam. 28, 32, 36 mm, antiluksacijski titanski obruč za pojačanu stabilnost</t>
  </si>
  <si>
    <t>Femur - titanska legura, kvadratičan presjek, tip zweimuller, mikroporozna površina, u min 13 veličina standardne i lateralizirane verzije, konus 12/14</t>
  </si>
  <si>
    <t>Glava - metalna, promjer 28 i 32 u min 6 veličina</t>
  </si>
  <si>
    <t>Glava - metalna, promjer 36 u min 6 veličina</t>
  </si>
  <si>
    <t>Femur primarni - titanska legura, presvučena hidroksiepatitom debljine 45 - 65 qm u 11 veličina, standard i lateralizirana verzija konus 12/14</t>
  </si>
  <si>
    <t>Femur primarni - titanska legura, kombinacija porotitanija i hidroksiepatita, minimalno 12 veličina u standardnoj i lateraliziranoj verziji konus 12/14</t>
  </si>
  <si>
    <t>Polietilenski umetak - očvrsnuti cross linked polietilen s dodatkom antioksidativnog svojstva, diam. 28, 32 i 36 mm</t>
  </si>
  <si>
    <t>Femur primarni - visoko polirana površina, min. 10 veličina u standardnoj i lateraliziranoj verziji</t>
  </si>
  <si>
    <t>Femur cementni - konus 12/14; u min. 3 veličine , ravan dizajn s ovratnikom</t>
  </si>
  <si>
    <t>Femur bescementni - titanska legura djelomično presvučena porotitaniumom, samoukljinjavajući tip endoproteze, najmanje 11 veličina, konus 12/14</t>
  </si>
  <si>
    <t xml:space="preserve">Glava - šuplja; materijal aisi 316/l; promjer: najmanje 12 veličina </t>
  </si>
  <si>
    <t>Acetabulum - polietilenski; standardna i protrudirana varijanta, unutarnji promjer 28 i 32 mm, najmanje 8 veličina u nizu</t>
  </si>
  <si>
    <t>Femur - titanska legura; samoukljinjavajući tip endoproteze;najmanje 11 veličina; konus 12/14</t>
  </si>
  <si>
    <t>GRUPA PREDMETA NABAVE 116 - SUSTAV ENDOPROTEZA KUKA ZA KOMPLEKSNE PRIMARNE I REVIZIJE KUKA 6</t>
  </si>
  <si>
    <t>POLIETILENSKI UMETAK - OČVRSNUTI CROSS LINKED POLIETILEN</t>
  </si>
  <si>
    <t>GLAVA FEMORALNA - METALNA</t>
  </si>
  <si>
    <t>GLAVA FEMORALNA - CoCrMo ILI MEDICINSKI ČELIK</t>
  </si>
  <si>
    <t>GRUPA PREDMETA NABAVE 122 - KOŠTANI CEMENTI</t>
  </si>
  <si>
    <t>GRUPA PREDMETA NABAVE 123 - IMPLANTATI ZA PLASTIKU LIGAMENATA</t>
  </si>
  <si>
    <t>GRUPA PREDMETA NABAVE 124 - CJELOVITA CEMENTNA ENDOPROTEZA RAMENA</t>
  </si>
  <si>
    <t>DISTALNI DIO - konični, cementirani, u najmanje 5 promjera</t>
  </si>
  <si>
    <t>GRUPA PREDMETA NABAVE 125 - POLIETILENSKI UMETCI ZA ACETABULARNE ČAŠICE SMITH &amp; NEPHEW</t>
  </si>
  <si>
    <t>GRUPA PREDMETA NABAVE 127 - REVIZIJSKE ENDOPROTEZE KOLJENA KOD VELIKIH DEFEKATA TIBIJE I/ILI FEMURA 2</t>
  </si>
  <si>
    <t>Femoralna komponenta rotirajuće ukotvljena za dodatnu stabilizaciju trupom femoralni dio posebno za lijevo a posebno za desno koljeno, femoralna komponenta s mogučnošću dodatne stabilizacije produženim trupovima i femoralnim umetcima, femoralna komponenta u najmanje 5 veličina</t>
  </si>
  <si>
    <t>Tibijalna komponenta, primarna i revizijska, tibijalna komponenta fiksna, cementna, mogućnost korištenja ekstenzije trupa proteze - stema, tibijalna komponenta u najmanje 9 veličina, tibijalna komponenta kompatibilna s umetcima za tibiju, tibijalna komponenta kompatibilna s jednokomponentnim ravnim i offset trupovima za tibijalne komponente u najmanje 2 dužine i 7 različitih dijametara, kompatibilna s femoralnom komponentom standard i femoralnom komponentom za dodatnu stabilizaciju trupom</t>
  </si>
  <si>
    <t>GRUPA PREDMETA NABAVE 128 - IMPLANTATI ZA STABILIZACIJU AKROMIOKLAVIKULARNOG ZGLOBA</t>
  </si>
  <si>
    <t>GRUPA PREDMETA NABAVE 129 - IMPLANTATI ZA ARTROSKOPSKU REKONSTRUKCIJU MANŽETE 2</t>
  </si>
  <si>
    <t>GRUPA PREDMETA NABAVE 130 - SIDRO ZA MALE KOSTI</t>
  </si>
  <si>
    <t>GRUPA PREDMETA NABAVE 131 - POTROŠNI MATERIJAL ZA VANJSKE FIKSATORE 2</t>
  </si>
  <si>
    <t xml:space="preserve">Translacijska stezaljka za Shanzove vijke za vanjski fiksator </t>
  </si>
  <si>
    <t>GRUPA PREDMETA NABAVE 133 - POTROŠNI MATERIJAL ZA BESCEMENTNU ENDOPROTEZU KUKA ZA BESCEMENTNU FIKSACIJU KOD TEŠKIH KOŠTANIH DEFICITA S TRI RAZLIČITE FEMORALNE KOMPONENTE I DVA ACETABULUMA 2</t>
  </si>
  <si>
    <t>Femoralna komponenta kuka monoblok ili modularna - titanska legura, strukturirana površina, zvjezdasti presjek, najmanje 12 veličina standardne i 12 lateralizirajuće varijante, lateralna rebra za osiguranje fiksacije i rotacijsku stabilnost</t>
  </si>
  <si>
    <t>Femoralna komponenta kuka - titanska legura, strukturirana površina, najmanje 12 veličina standardne i 12 laterralizirajuće varijante</t>
  </si>
  <si>
    <t>GRUPA PREDMETA NABAVE 134 - PRIMARNE ENDOPROTEZE KOLJENA 8</t>
  </si>
  <si>
    <t xml:space="preserve">GRUPA PREDMETA NABAVE 135 - CJELOVITA BESCCEMENTNA ENDOPROTEZA KUKA; MINIMALNO - INVAZIVNI PRISTUP </t>
  </si>
  <si>
    <t>GRUPA PREDMETA NABAVE 136 - SETOVI ZA SINTETIČKE PRESATKE I PRIPREMU KRVNE PLAZME</t>
  </si>
  <si>
    <t>Kit za pripremu krvne plazme, primjena u terapiji rana - procesuira od 40 do 180 ml krvi po ciklusu, sa 3 posebne komore za odvajanje različitih krvnih komponenti, sterilan</t>
  </si>
  <si>
    <t>GRUPA PREDMETA NABAVE 137 - OSTALI OSTEOSINTETSKI MATERIJAL 1</t>
  </si>
  <si>
    <t xml:space="preserve">GRUPA PREDMETA NABAVE 138 - CJELOVITA CEMENTNA ENDOPROTEZA KOLJENA </t>
  </si>
  <si>
    <t>femoralna komponenta - najmanje 6 veličina</t>
  </si>
  <si>
    <t>tibijalna komponenta - plato u najmanje 6 veličina</t>
  </si>
  <si>
    <t>GRUPA PREDMETA NABAVE 139 - SISTEM ZA POSTAVLJANJE SIDRA</t>
  </si>
  <si>
    <t>GRUPA PREDMETA NABAVE 140 - PROKSIMALNI FEMORALNI ČAVAO ZA STABILIZACIJU ULOMAKA</t>
  </si>
  <si>
    <t>GRUPA PREDMETA NABAVE 141 - ORTOPEDSKI IMPLANTATI</t>
  </si>
  <si>
    <t>Instrumenti - aplikacijski obturator, rukavac i gurač - za obavljanje tehnike stabilizacije AC zgloba</t>
  </si>
  <si>
    <t>Nastavci za shaver APS II, fi 2 - 5,5 mm, dužine 7 do 19 cm različiti oblici,  sterilni</t>
  </si>
  <si>
    <t>GRUPA PREDMETA NABAVE 142 - BIOAPSORTIVNI FIKSACIJSKI ČAVAO</t>
  </si>
  <si>
    <t xml:space="preserve">GRUPA PREDMETA NABAVE 143 - REVIZIJSKA ČAŠICA SA KRILICIMA ZA DODATNU FIKSACIJU VIJCIMA ZA ZDJELICU </t>
  </si>
  <si>
    <t>GRUPA PREDMETA NABAVE 144 - PROTEZA ZA PARCIJALNU REKONSTRUKCIJU RUČNOG ZGLOBA</t>
  </si>
  <si>
    <t>GRUPA PREDMETA NABAVE 145 - BEZCEMENTNA PROTEZA ZA REKONSTRUKCIJU ZGLOBA CMC1</t>
  </si>
  <si>
    <t>PIP graničnik veličine 2</t>
  </si>
  <si>
    <t>PIP graničnik veličine 3</t>
  </si>
  <si>
    <t>30.4.</t>
  </si>
  <si>
    <t>30.5.</t>
  </si>
  <si>
    <t>30.6.</t>
  </si>
  <si>
    <t>30.7.</t>
  </si>
  <si>
    <t>30.8.</t>
  </si>
  <si>
    <t>30.9.</t>
  </si>
  <si>
    <t>30.10.</t>
  </si>
  <si>
    <t>30.11.</t>
  </si>
  <si>
    <t>30.12.</t>
  </si>
  <si>
    <t>30.13.</t>
  </si>
  <si>
    <t>30.14.</t>
  </si>
  <si>
    <t>30.15.</t>
  </si>
  <si>
    <t>30.16.</t>
  </si>
  <si>
    <t>30.17.</t>
  </si>
  <si>
    <t>30.18.</t>
  </si>
  <si>
    <t>89.1.5.1</t>
  </si>
  <si>
    <t>89.1.5.2</t>
  </si>
  <si>
    <t>89.1.5.3</t>
  </si>
  <si>
    <t>89.1.6.1</t>
  </si>
  <si>
    <t>89.1.6.2</t>
  </si>
  <si>
    <t>89.1.6.3</t>
  </si>
  <si>
    <t>89.1.6.4</t>
  </si>
  <si>
    <t>89.1.6.5</t>
  </si>
  <si>
    <t>89.1.6.6</t>
  </si>
  <si>
    <t>89.1.7.1</t>
  </si>
  <si>
    <t>89.1.7.2</t>
  </si>
  <si>
    <t>89.1.7.3</t>
  </si>
  <si>
    <t>89.1.7.4</t>
  </si>
  <si>
    <t>89.1.7.5</t>
  </si>
  <si>
    <t>89.1.7.6</t>
  </si>
  <si>
    <t>89.1.8</t>
  </si>
  <si>
    <t>89.1.9</t>
  </si>
  <si>
    <t>89.1.10</t>
  </si>
  <si>
    <t>89.1.11</t>
  </si>
  <si>
    <t>89.1.12</t>
  </si>
  <si>
    <t>89.2</t>
  </si>
  <si>
    <t>89.3</t>
  </si>
  <si>
    <t>89.4.1</t>
  </si>
  <si>
    <t>89.4.2</t>
  </si>
  <si>
    <t>89.4.3</t>
  </si>
  <si>
    <t>89.5.</t>
  </si>
  <si>
    <t>89.5.1</t>
  </si>
  <si>
    <t>89.5.2</t>
  </si>
  <si>
    <t>89.5.3</t>
  </si>
  <si>
    <t>89.5.4</t>
  </si>
  <si>
    <t>89.6.</t>
  </si>
  <si>
    <t>89.6.1</t>
  </si>
  <si>
    <t>89.6.2</t>
  </si>
  <si>
    <t>89.7.</t>
  </si>
  <si>
    <t>89.7.1</t>
  </si>
  <si>
    <t>89.7.2</t>
  </si>
  <si>
    <t>89.7.3</t>
  </si>
  <si>
    <t>89.7.4</t>
  </si>
  <si>
    <t>89.7.5</t>
  </si>
  <si>
    <t>INSTRUMENTARIJ ZA UGRADNJU U KONTEJNERIMA ZA STERILIZACIJU koji nije potrebno dodatno zamatat KEJDŽEVA ZA TORAKO-LUMBALNU KRALJEŽNICU (TOČKA 89.4. - 89.7)</t>
  </si>
  <si>
    <t>GRUPA PREDMETA NABAVE 89 - POLIAKSIALNI SISTEM ZA TRANSPEDIKULARNU FIKSACIJU KRALJEŽNICE, STRAŽNJI PRISTUP</t>
  </si>
  <si>
    <t>117.1.</t>
  </si>
  <si>
    <t>117.1.1.</t>
  </si>
  <si>
    <t>117.1.1.1</t>
  </si>
  <si>
    <t>117.1.1.2</t>
  </si>
  <si>
    <t>117.1.1.3</t>
  </si>
  <si>
    <t>117.1.1.4</t>
  </si>
  <si>
    <t>117.1.1.5</t>
  </si>
  <si>
    <t>117.1.1.6</t>
  </si>
  <si>
    <t>117.1.1.7</t>
  </si>
  <si>
    <t>117.1.1.8</t>
  </si>
  <si>
    <t>117.1.1.9</t>
  </si>
  <si>
    <t>117.1.1.10</t>
  </si>
  <si>
    <t>117.1.1.11</t>
  </si>
  <si>
    <t>117.1.1.12</t>
  </si>
  <si>
    <t>117.1.1.13</t>
  </si>
  <si>
    <t>117.1.1.14</t>
  </si>
  <si>
    <t>117.1.1.15</t>
  </si>
  <si>
    <t>117.1.1.16</t>
  </si>
  <si>
    <t>117.1.1.17</t>
  </si>
  <si>
    <t>117.1.2.</t>
  </si>
  <si>
    <t>117.1.2.1</t>
  </si>
  <si>
    <t>117.1.2.2</t>
  </si>
  <si>
    <t>117.1.2.3</t>
  </si>
  <si>
    <t>117.1.2.4</t>
  </si>
  <si>
    <t>117.1.2.5</t>
  </si>
  <si>
    <t>117.1.2.6</t>
  </si>
  <si>
    <t>117.1.2.7</t>
  </si>
  <si>
    <t>117.1.2.8</t>
  </si>
  <si>
    <t>117.1.2.9</t>
  </si>
  <si>
    <t>117.1.2.10</t>
  </si>
  <si>
    <t>117.1.2.11</t>
  </si>
  <si>
    <t>117.1.3.</t>
  </si>
  <si>
    <t>117.1.3.1</t>
  </si>
  <si>
    <t>117.1.3.2</t>
  </si>
  <si>
    <t>117.1.3.3</t>
  </si>
  <si>
    <t>117.1.3.4</t>
  </si>
  <si>
    <t>117.1.3.5</t>
  </si>
  <si>
    <t>117.1.3.6</t>
  </si>
  <si>
    <t>117.1.3.7</t>
  </si>
  <si>
    <t>117.1.3.8</t>
  </si>
  <si>
    <t>117.1.3.9</t>
  </si>
  <si>
    <t>117.1.3.10</t>
  </si>
  <si>
    <t>117.1.3.11</t>
  </si>
  <si>
    <t>117.1.3.12</t>
  </si>
  <si>
    <t>117.1.3.13</t>
  </si>
  <si>
    <t>117.1.4.</t>
  </si>
  <si>
    <t>117.1.4.1</t>
  </si>
  <si>
    <t>117.1.4.2</t>
  </si>
  <si>
    <t>117.1.4.3</t>
  </si>
  <si>
    <t>117.1.4.4</t>
  </si>
  <si>
    <t>117.1.4.5</t>
  </si>
  <si>
    <t>117.1.4.6</t>
  </si>
  <si>
    <t>117.1.4.7</t>
  </si>
  <si>
    <t>117.1.4.8</t>
  </si>
  <si>
    <t>117.1.4.9</t>
  </si>
  <si>
    <t>117.1.4.10</t>
  </si>
  <si>
    <t>117.1.4.11</t>
  </si>
  <si>
    <t>117.1.4.12</t>
  </si>
  <si>
    <t>117.1.4.13</t>
  </si>
  <si>
    <t>117.1.4.14</t>
  </si>
  <si>
    <t>117.1.4.15</t>
  </si>
  <si>
    <t>117.1.4.16</t>
  </si>
  <si>
    <t>117.1.4.17</t>
  </si>
  <si>
    <t>117.1.4.18</t>
  </si>
  <si>
    <t>117.1.4.19</t>
  </si>
  <si>
    <t>117.1.4.20</t>
  </si>
  <si>
    <t>117.1.4.21</t>
  </si>
  <si>
    <t>117.1.4.22</t>
  </si>
  <si>
    <t>117.1.4.23</t>
  </si>
  <si>
    <t>117.1.4.24</t>
  </si>
  <si>
    <t>117.1.4.25</t>
  </si>
  <si>
    <t>117.1.4.26</t>
  </si>
  <si>
    <t>117.1.4.27</t>
  </si>
  <si>
    <t>117.1.4.28</t>
  </si>
  <si>
    <t>117.1.4.29</t>
  </si>
  <si>
    <t>117.1.4.30</t>
  </si>
  <si>
    <t>117.1.4.31</t>
  </si>
  <si>
    <t>117.1.4.32</t>
  </si>
  <si>
    <t>117.1.4.33</t>
  </si>
  <si>
    <t>117.1.4.34</t>
  </si>
  <si>
    <t>117.1.4.35</t>
  </si>
  <si>
    <t>117.1.4.36</t>
  </si>
  <si>
    <t>117.1.4.37</t>
  </si>
  <si>
    <t>117.1.5.</t>
  </si>
  <si>
    <t>117.1.6.</t>
  </si>
  <si>
    <t>117.1.7.</t>
  </si>
  <si>
    <t>117.1.8.</t>
  </si>
  <si>
    <t>117.1.8.1.</t>
  </si>
  <si>
    <t>117.1.8.2.</t>
  </si>
  <si>
    <t>117.1.8.3.</t>
  </si>
  <si>
    <t>117.1.9.</t>
  </si>
  <si>
    <t>117.1.9.1</t>
  </si>
  <si>
    <t>117.1.9.2</t>
  </si>
  <si>
    <t>117.1.9.3</t>
  </si>
  <si>
    <t>117.1.9.4</t>
  </si>
  <si>
    <t>117.1.9.5</t>
  </si>
  <si>
    <t>117.1.9.6</t>
  </si>
  <si>
    <t>117.1.9.7</t>
  </si>
  <si>
    <t>117.1.9.8</t>
  </si>
  <si>
    <t>117.1.10.</t>
  </si>
  <si>
    <t>117.1.10.1</t>
  </si>
  <si>
    <t>117.1.10.2</t>
  </si>
  <si>
    <t>117.1.10.3</t>
  </si>
  <si>
    <t>117.1.10.4</t>
  </si>
  <si>
    <t>117.1.10.5</t>
  </si>
  <si>
    <t>117.1.10.6</t>
  </si>
  <si>
    <t>117.1.11.</t>
  </si>
  <si>
    <t>117.1.12.</t>
  </si>
  <si>
    <t>117.1.13.</t>
  </si>
  <si>
    <t>117.1.13.1</t>
  </si>
  <si>
    <t>117.1.13.2</t>
  </si>
  <si>
    <t>117.1.13.3</t>
  </si>
  <si>
    <t>117.1.13.4</t>
  </si>
  <si>
    <t>117.1.13.5</t>
  </si>
  <si>
    <t>117.1.13.6</t>
  </si>
  <si>
    <t>117.2.</t>
  </si>
  <si>
    <t>117.2.1.</t>
  </si>
  <si>
    <t>117.2.1.1</t>
  </si>
  <si>
    <t>117.2.1.2</t>
  </si>
  <si>
    <t>117.2.1.3</t>
  </si>
  <si>
    <t>117.2.1.4</t>
  </si>
  <si>
    <t>117.2.1.5</t>
  </si>
  <si>
    <t>117.2.1.6</t>
  </si>
  <si>
    <t>117.2.2.</t>
  </si>
  <si>
    <t>117.2.2.1</t>
  </si>
  <si>
    <t>117.2.2.2</t>
  </si>
  <si>
    <t>117.2.2.3</t>
  </si>
  <si>
    <t>117.2.2.4</t>
  </si>
  <si>
    <t>117.2.2.5</t>
  </si>
  <si>
    <t>117.2.2.6</t>
  </si>
  <si>
    <t>117.3.</t>
  </si>
  <si>
    <t>117.3.1.</t>
  </si>
  <si>
    <t>117.3.1.1</t>
  </si>
  <si>
    <t>117.3.1.2</t>
  </si>
  <si>
    <t>117.3.1.3</t>
  </si>
  <si>
    <t>117.3.1.4</t>
  </si>
  <si>
    <t>117.3.2.</t>
  </si>
  <si>
    <t>117.3.3.</t>
  </si>
  <si>
    <t>117.7.1.</t>
  </si>
  <si>
    <t>117.7.1.1</t>
  </si>
  <si>
    <t>117.7.1.2</t>
  </si>
  <si>
    <t>117.7.1.3</t>
  </si>
  <si>
    <t>117.7.1.4</t>
  </si>
  <si>
    <t>117.7.2.</t>
  </si>
  <si>
    <t>117.7.2.1</t>
  </si>
  <si>
    <t>117.7.2.2</t>
  </si>
  <si>
    <t>117.7.2.3</t>
  </si>
  <si>
    <t>117.7.3.</t>
  </si>
  <si>
    <t>117.7.3.1.</t>
  </si>
  <si>
    <t>117.7.3.2.</t>
  </si>
  <si>
    <t>117.7.3.3.</t>
  </si>
  <si>
    <t>117.8.</t>
  </si>
  <si>
    <t>117.8.1.</t>
  </si>
  <si>
    <t>117.8.1.1</t>
  </si>
  <si>
    <t>117.8.1.2</t>
  </si>
  <si>
    <t>117.8.1.3</t>
  </si>
  <si>
    <t>117.8.1.4</t>
  </si>
  <si>
    <t>117.8.1.5</t>
  </si>
  <si>
    <t>117.8.1.6</t>
  </si>
  <si>
    <t>117.8.1.7</t>
  </si>
  <si>
    <t>117.8.1.8</t>
  </si>
  <si>
    <t>117.8.1.9</t>
  </si>
  <si>
    <t>117.8.1.10</t>
  </si>
  <si>
    <t>117.8.1.11</t>
  </si>
  <si>
    <t>117.8.1.12</t>
  </si>
  <si>
    <t>117.8.1.13</t>
  </si>
  <si>
    <t>117.8.1.14</t>
  </si>
  <si>
    <t>117.8.1.15</t>
  </si>
  <si>
    <t>117.8.1.16</t>
  </si>
  <si>
    <t>117.9.</t>
  </si>
  <si>
    <t>117.10.</t>
  </si>
  <si>
    <t>117.11.</t>
  </si>
  <si>
    <t>USTUPANJE NA KORIŠTENJE I ODRŽAVANJE 1 SETA INSTRUMENTARIJA ZA UGRADNJU U KONTEJNERIMA ZA STERILIZACIJU koji nije potrebno dodatno zamatat KEJDŽEVA ZA VRATNU KRALJEŽNICU, MATERIJAL PEEK (TOČKA 8.1.)</t>
  </si>
  <si>
    <t>USTUPANJE NA KORIŠTENJE I ODRŽAVANJE 1 SETA INSTRUMENTARIJA ZA UGRADNJU U KONTEJNERIMA ZA STERILIZACIJU koji nije potrebno dodatno zamatat KEJDŽEVA ZA TORAKO - LUMBALNU KRALJEŽNICU, trapezoidnog oblika (TOČKA 7.2 i 7.3.)</t>
  </si>
  <si>
    <t>GRUPA PREDMETA NABAVE 118 - PROKSIMALNI FEMORALNI ČAVAO</t>
  </si>
  <si>
    <t>118.10</t>
  </si>
  <si>
    <t>GRUPA PREDMETA NABAVE 119 - IMPLANTAT ZA SUBTALARNU ARTROREZU</t>
  </si>
  <si>
    <t>GRUPA PREDMETA NABAVE 120 - SILIKONSKI IMPLANTAT ZA ŠAKU</t>
  </si>
  <si>
    <t>120.1</t>
  </si>
  <si>
    <t>120.2</t>
  </si>
  <si>
    <t>120.3</t>
  </si>
  <si>
    <t>120.4</t>
  </si>
  <si>
    <t>120.5</t>
  </si>
  <si>
    <t>120.6</t>
  </si>
  <si>
    <t>120.7</t>
  </si>
  <si>
    <t>120.8</t>
  </si>
  <si>
    <t>120.9</t>
  </si>
  <si>
    <t>120.10</t>
  </si>
  <si>
    <t>GRUPA PREDMETA NABAVE 126 - KOŠTANI NADOMJESTAK U GRANULAMA</t>
  </si>
  <si>
    <t>GRUPA PREDMETA NABAVE 30 - TUMORSKA ENDOPROTEZA RASTUĆA-PROKSIMALNI I DISTALNI FEMUR TE PROKSIMALNA TIBIJA</t>
  </si>
  <si>
    <t>GRUPA PREDMETA NABAVE 17 - REVIZIJSKI ACETABULUM S DVOSTRUKOM MOBILNOŠĆU</t>
  </si>
  <si>
    <t>REVIZIJSKI ACETABULUM S DVOSTRUKOM MOBILNOŠĆU</t>
  </si>
  <si>
    <t>REVIZIJSKI ACETABULUM S DVOSTRUKOM MOBILNOŠĆU, ANATOMSKI OBLIK S PERIFERNIM KLINOVIMA I KRILCEM ZA POJAČAN STABILNOST</t>
  </si>
  <si>
    <t>REVIZIJSKA ČAŠICA SA KRILCIMA ZA DODATNU FIKSACIJU VIJCIMA ZA ZDJELICU S OČVRŠĆENIM CROSS LINKED PLASTIČNIM UMETKOM VISOKE MOLEKULARNE TEŽINE, KOD VELIKIH DESTRUKCIJA ACETABULUMA, MATERIJAL TRABEKULAR TITAN</t>
  </si>
  <si>
    <t>GRUPA PREDMETA NABAVE 20 - CJELOVITI SUSTAV ENDOPROTEZE KUKA ZA REVIZIJSKE SLUČAJEVE, INTRAOPERATIVNO KOMPATIBILNIH KOMPONETI</t>
  </si>
  <si>
    <t>FEMORALNA KOMPONENTA KUKA PRODUŽENA</t>
  </si>
  <si>
    <t>FEMORALNA KOMPONENTA KUKA, BESCEMENTNA</t>
  </si>
  <si>
    <t>TIBIALNA KOMPONENTA - KOMPLET OD POLIETILENA</t>
  </si>
  <si>
    <t>TIBIJALNA KOMPONENTA S METALNOM BAZOM I INSERTOM OD POLIETILENA (POLIETILEN S ANTIOKSIDATIVNIM DJELOVANJEM)</t>
  </si>
  <si>
    <t>GRUPA PREDMETA NABAVE 23 - CJELOVITI SUSTAV PARCIJALNE ENDOPROTEZE KOLJENA, INTRAOPERATIVNO KOMPATIBILNIH KOMPONETI</t>
  </si>
  <si>
    <t>TIBIJALNA KOMPONENTA</t>
  </si>
  <si>
    <t>GRUPA PREDMETA NABAVE 24 - CJELOVITA CEMENTNA ENDOPROTEZA KOLJENA S ROTACIJSKIM TIBIALNIM UMETKOM</t>
  </si>
  <si>
    <t>GRUPA PREDMETA NABAVE 28 - POTROŠNI MATERIJAL ZA BESCEMENTNU ENDOPROTEZU KUKA ZA BESCEMENTNU FIKSACIJU KOD TEŠKIH KOŠTANIH DEFICITA S TRI RAZLIČITE FEMORALNE KOMPONENTE I DVA ACETABULUMA</t>
  </si>
  <si>
    <t>FEMORALNA KOMPONENTA KUKA MONOBLOK ILI MODULARNA</t>
  </si>
  <si>
    <t>FEMORALNA KOMPONENTA KUKA</t>
  </si>
  <si>
    <t>GRUPA PREDMETA NABAVE 31 - CJELOVITI SUSTAV TUMORSKE PROTEZE ZA PROKSIMALNI I DISTALNI FEMUR I PROKSIMALNU TIBIJU SA PRIPADAJUĆIM KOMPONENTAMA</t>
  </si>
  <si>
    <t>TUMORSKA PROTEZA ZA PROKSIMALNI HUMERUS SA PRIPADAJUĆIM KOMPONENTAMA</t>
  </si>
  <si>
    <t>KOMPONENTE GLENOIDA</t>
  </si>
  <si>
    <t>FEMORALNA KOMPONENTA STANDARDNA COCR</t>
  </si>
  <si>
    <t>FEMORALNA KOMPONENTA ZA DODATNU STABILIZACIJU TRUPOM I UMETCIMA</t>
  </si>
  <si>
    <t>UMETAK ZA FEMORALNE KOMPONENTE</t>
  </si>
  <si>
    <t>TIBIJALNA KOMPONENTA, PRIMARNA I REVIZIJSKA</t>
  </si>
  <si>
    <t>UMETCI ZA TIBIJALNE KOMPONENTE</t>
  </si>
  <si>
    <t>TRUPOVI ZA FEMORALNE I TIBIJALNE KOMPONENTE</t>
  </si>
  <si>
    <t xml:space="preserve">GRUPA PREDMETA NABAVE 43 - CJELOVITA CEMENTNA ENDOPROTEZA KOLJENA ZA ODRŽAVANJE BIOMEHANIKE ZA OSOBE SA VISOKOM AKTIVNOŠĆU </t>
  </si>
  <si>
    <t>FEMORALNA KOMPONENTA SA STRAŽNJOM STABILIZACOJOM</t>
  </si>
  <si>
    <t>TIBIJALNA KOMPONENTA CEMENTNA</t>
  </si>
  <si>
    <t>UMETAK ZA UNIKONDILARNU KOMPONENTU</t>
  </si>
  <si>
    <t xml:space="preserve">TOTALNA ENDOPROTEZA KOLJENA S ANTIOKSIDATIVNIM INSERTOM I COCR FEMORALNOM I COCR TIBIJALNOM KOMPONENTOM, MINIMALNO INVAZIVNI PRISTUP </t>
  </si>
  <si>
    <t>CJELOVITA REVIZIJSKA ENDOPROTEZA KOLJENA KOMPATIBILNA S NEUKOTVLJENOM ENDOPROTEZOM KOLJENA</t>
  </si>
  <si>
    <t>GRUPA PREDMETA NABAVE 72 - CJELOVITI SUSTAV PARCIJALNE STEMLESS ANATOMSKE I REVERZNE PROTEZE RAMENA U DVIJE INKLINACIJE INTRAOPERATIVNO KOMPATIBILNE</t>
  </si>
  <si>
    <t>ANATOMSKA EPIFIZALNA ILI METAFIZALNA KOMPONENTA SA ADAPTERIMA ZA HUMERALNU GLAVU</t>
  </si>
  <si>
    <t>GRUPA PREDMETA NABAVE 94 - CJELOVITI SUSTAV ZA REKONSTRUKCIJU LIGAMENTARNO MIŠIĆNIH OZLJEDA ZGLOBOVA, INTRAOPERATIVNO KOMPATIBILNI</t>
  </si>
  <si>
    <r>
      <t>KOŠTANI CEMENT SA ANTIBIOTIKOM</t>
    </r>
    <r>
      <rPr>
        <sz val="10"/>
        <rFont val="Arial Narrow"/>
        <family val="2"/>
        <charset val="238"/>
      </rPr>
      <t>, niski viskozitet, pakiranje ne manje od 60 g., za mješanje u vakumskoj pumpi i aplikaciju vakumskim pištoljem koja je moguća do 8 do 9 minuta nakon mješanja.</t>
    </r>
  </si>
  <si>
    <t xml:space="preserve">MULTIRADIJUS FEMORALNA KOMPONENTA </t>
  </si>
  <si>
    <t>TIBIALNA KOMPONENTA - UMETAK OD POLIETILENA</t>
  </si>
  <si>
    <t>TIBIALNA KOMPONENTA FIKSNA - BAZA OD KOBAL KROMA</t>
  </si>
  <si>
    <t>PROTEZA CEERVIKALNOG DISKA, POSTERIORNO ORIJENTIRANA, DIZAJ IZ JEDNOG KOMADA, U MIN 3 ŠIRINE OD 15 -  19 mm, DVIJE VISINE 5 - 6 mm, i DVIJE DUŽINE L13 - 15 mm</t>
  </si>
  <si>
    <t>GRUPA PREDMETA NABAVE 112 - CJELOVITI SUSTAV ROTIRAJUĆE UKOTVLJENE ENDOPROTEZE KOLJENA , INTRAOPERATIVNO KOMPATIBILNIH KOMPONETI</t>
  </si>
  <si>
    <t>GRUPA PREDMETA NABAVE 117 - TUMORSKA PROTEZA ZA PROKSIMALNI HUMERUS SA PRIPADAJUĆIM KOMPONENTAMA 4</t>
  </si>
  <si>
    <t>ŠIPKA ZA ŠESTEROKUTNIM ZAVRŠETKOM DIA.6 MM L.450</t>
  </si>
  <si>
    <t>ŠIPKA ZA OKRUGLIM ZAVRŠETKOM DIA.3 MM L.220</t>
  </si>
  <si>
    <t>KOMPRESIJSKI VIJAK, TITAN, sterilno pakiranje</t>
  </si>
  <si>
    <t>GRUPA PREDMETA NABAVE 121 - PRIMARNA PROTEZA LAKTA SA PRIPARAJUĆIM KOMPONENTAMA 3</t>
  </si>
  <si>
    <t>KOŠTANI CEMENT SA ANTIBIOTIKOM, standardni viskozitet, pakiranje ne manje od 40 g. Za ručno miješanje u posudi vrijeme stvrdnjavanje koštanog cementa pri sobnoj temp. od 20 stupnjeva iznosi 7 do 8 minuta</t>
  </si>
  <si>
    <t>GRUPA PREDMETA NABAVE 132 - CJELOVITI SUSTAV PARCIJALNE ENDOPROTEZE KOLJENA, INTRAOPERATIVNO KOMPATIBILNIH KOMPONETI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</si>
</sst>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.00_-;\-* #,##0.00_-;_-* &quot;-&quot;??_-;_-@_-"/>
    <numFmt numFmtId="165" formatCode="[$-41A]General"/>
    <numFmt numFmtId="166" formatCode="_-* #,##0.00\ _H_R_K_-;\-* #,##0.00\ _H_R_K_-;_-* &quot;-&quot;??\ _H_R_K_-;_-@_-"/>
    <numFmt numFmtId="167" formatCode="m/d"/>
    <numFmt numFmtId="168" formatCode="#,##0.00\ &quot;kn&quot;"/>
    <numFmt numFmtId="169" formatCode="00000"/>
    <numFmt numFmtId="170" formatCode="#,##0.00\ _k_n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indexed="8"/>
      <name val="Calibri"/>
      <family val="2"/>
    </font>
    <font>
      <sz val="8"/>
      <name val="Arial"/>
      <family val="2"/>
      <charset val="238"/>
    </font>
    <font>
      <sz val="11"/>
      <color indexed="8"/>
      <name val="Times New Roman"/>
      <family val="1"/>
      <charset val="238"/>
    </font>
    <font>
      <sz val="11"/>
      <color indexed="8"/>
      <name val="Times New Roman"/>
      <family val="2"/>
      <charset val="238"/>
    </font>
    <font>
      <sz val="8"/>
      <name val="Calibri"/>
      <family val="2"/>
    </font>
    <font>
      <sz val="10"/>
      <name val="宋体"/>
      <family val="3"/>
      <charset val="134"/>
    </font>
    <font>
      <sz val="8"/>
      <name val="Calibri"/>
      <family val="2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theme="1"/>
      <name val="Arial1"/>
      <charset val="238"/>
    </font>
    <font>
      <sz val="11"/>
      <color rgb="FF3F3F7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000000"/>
      <name val="Times New Roman"/>
      <family val="2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1"/>
    </font>
    <font>
      <sz val="8"/>
      <name val="Calibri"/>
      <family val="2"/>
      <scheme val="minor"/>
    </font>
    <font>
      <i/>
      <sz val="11"/>
      <color rgb="FF7F7F7F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i/>
      <sz val="10"/>
      <color rgb="FF7F7F7F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10"/>
      <color indexed="63"/>
      <name val="Arial Narrow"/>
      <family val="2"/>
      <charset val="238"/>
    </font>
    <font>
      <sz val="10"/>
      <color rgb="FF212121"/>
      <name val="Arial Narrow"/>
      <family val="2"/>
      <charset val="238"/>
    </font>
    <font>
      <sz val="9"/>
      <color theme="1"/>
      <name val="Arial Narrow"/>
      <family val="2"/>
      <charset val="238"/>
    </font>
    <font>
      <i/>
      <sz val="11"/>
      <color indexed="23"/>
      <name val="Calibri"/>
      <family val="2"/>
      <charset val="238"/>
    </font>
    <font>
      <sz val="10"/>
      <name val="Times New Roman"/>
      <family val="1"/>
    </font>
    <font>
      <b/>
      <sz val="12"/>
      <name val="Arial Narrow"/>
      <family val="2"/>
      <charset val="238"/>
    </font>
    <font>
      <sz val="12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4"/>
      <name val="Arial Narrow"/>
      <family val="2"/>
      <charset val="238"/>
    </font>
    <font>
      <b/>
      <sz val="16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8"/>
      <name val="Arial Narrow"/>
      <family val="2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u/>
      <sz val="10"/>
      <name val="Arial Narrow"/>
      <family val="2"/>
      <charset val="238"/>
    </font>
    <font>
      <sz val="16"/>
      <name val="Arial Narrow"/>
      <family val="2"/>
      <charset val="238"/>
    </font>
    <font>
      <sz val="16"/>
      <color theme="1"/>
      <name val="Arial Narrow"/>
      <family val="2"/>
      <charset val="238"/>
    </font>
    <font>
      <b/>
      <i/>
      <sz val="18"/>
      <name val="Arial Narrow"/>
      <family val="2"/>
      <charset val="238"/>
    </font>
    <font>
      <sz val="18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sz val="18"/>
      <color theme="1"/>
      <name val="Arial Narrow"/>
      <family val="2"/>
      <charset val="238"/>
    </font>
    <font>
      <strike/>
      <sz val="10"/>
      <name val="Arial Narrow"/>
      <family val="2"/>
    </font>
    <font>
      <b/>
      <strike/>
      <sz val="10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E5E5FF"/>
        <bgColor indexed="64"/>
      </patternFill>
    </fill>
    <fill>
      <patternFill patternType="solid">
        <fgColor rgb="FFF3F3F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330">
    <xf numFmtId="0" fontId="0" fillId="0" borderId="0"/>
    <xf numFmtId="164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24" fillId="0" borderId="0"/>
    <xf numFmtId="165" fontId="25" fillId="0" borderId="0"/>
    <xf numFmtId="0" fontId="10" fillId="0" borderId="0"/>
    <xf numFmtId="0" fontId="7" fillId="0" borderId="0"/>
    <xf numFmtId="0" fontId="26" fillId="2" borderId="5" applyNumberFormat="0" applyAlignment="0" applyProtection="0"/>
    <xf numFmtId="0" fontId="26" fillId="2" borderId="5" applyNumberFormat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9" fillId="0" borderId="0"/>
    <xf numFmtId="0" fontId="9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9" fillId="0" borderId="0"/>
    <xf numFmtId="0" fontId="15" fillId="0" borderId="0"/>
    <xf numFmtId="0" fontId="9" fillId="0" borderId="0"/>
    <xf numFmtId="0" fontId="15" fillId="0" borderId="0"/>
    <xf numFmtId="0" fontId="8" fillId="0" borderId="0"/>
    <xf numFmtId="0" fontId="9" fillId="0" borderId="0"/>
    <xf numFmtId="0" fontId="7" fillId="0" borderId="0"/>
    <xf numFmtId="0" fontId="14" fillId="0" borderId="0"/>
    <xf numFmtId="0" fontId="16" fillId="0" borderId="0"/>
    <xf numFmtId="0" fontId="9" fillId="0" borderId="0"/>
    <xf numFmtId="0" fontId="8" fillId="0" borderId="0"/>
    <xf numFmtId="0" fontId="16" fillId="0" borderId="0"/>
    <xf numFmtId="0" fontId="22" fillId="0" borderId="0"/>
    <xf numFmtId="0" fontId="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23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2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8" fillId="4" borderId="6" applyNumberFormat="0" applyFont="0" applyAlignment="0" applyProtection="0"/>
    <xf numFmtId="0" fontId="17" fillId="0" borderId="0"/>
    <xf numFmtId="0" fontId="28" fillId="0" borderId="0"/>
    <xf numFmtId="0" fontId="8" fillId="0" borderId="0"/>
    <xf numFmtId="0" fontId="8" fillId="0" borderId="0"/>
    <xf numFmtId="0" fontId="7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0" borderId="0"/>
    <xf numFmtId="164" fontId="23" fillId="0" borderId="0" applyFont="0" applyFill="0" applyBorder="0" applyAlignment="0" applyProtection="0"/>
    <xf numFmtId="0" fontId="19" fillId="0" borderId="0"/>
    <xf numFmtId="43" fontId="2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164" fontId="8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Protection="0"/>
    <xf numFmtId="0" fontId="9" fillId="0" borderId="0"/>
    <xf numFmtId="0" fontId="7" fillId="0" borderId="0"/>
    <xf numFmtId="0" fontId="7" fillId="0" borderId="0"/>
    <xf numFmtId="0" fontId="7" fillId="0" borderId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3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4" fillId="0" borderId="0" applyBorder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24" fillId="0" borderId="0"/>
    <xf numFmtId="0" fontId="43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22" fillId="0" borderId="0"/>
    <xf numFmtId="0" fontId="14" fillId="0" borderId="0"/>
    <xf numFmtId="0" fontId="8" fillId="0" borderId="0"/>
    <xf numFmtId="0" fontId="1" fillId="0" borderId="0"/>
    <xf numFmtId="0" fontId="22" fillId="0" borderId="0"/>
    <xf numFmtId="0" fontId="14" fillId="0" borderId="0"/>
    <xf numFmtId="0" fontId="8" fillId="0" borderId="0"/>
    <xf numFmtId="0" fontId="8" fillId="0" borderId="0"/>
    <xf numFmtId="0" fontId="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89">
    <xf numFmtId="0" fontId="0" fillId="0" borderId="0" xfId="0"/>
    <xf numFmtId="0" fontId="11" fillId="0" borderId="0" xfId="70" applyFont="1" applyFill="1" applyAlignment="1">
      <alignment horizontal="center" vertical="center" wrapText="1"/>
    </xf>
    <xf numFmtId="0" fontId="11" fillId="0" borderId="1" xfId="70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70" applyNumberFormat="1" applyFont="1" applyFill="1" applyBorder="1" applyAlignment="1" applyProtection="1">
      <alignment horizontal="center" vertical="center" wrapText="1"/>
    </xf>
    <xf numFmtId="49" fontId="11" fillId="0" borderId="1" xfId="70" applyNumberFormat="1" applyFont="1" applyFill="1" applyBorder="1" applyAlignment="1" applyProtection="1">
      <alignment horizontal="center" vertical="center" wrapText="1"/>
    </xf>
    <xf numFmtId="0" fontId="11" fillId="0" borderId="1" xfId="70" applyNumberFormat="1" applyFont="1" applyFill="1" applyBorder="1" applyAlignment="1" applyProtection="1">
      <alignment horizontal="left" vertical="center" wrapText="1"/>
    </xf>
    <xf numFmtId="0" fontId="33" fillId="0" borderId="1" xfId="14" applyFont="1" applyFill="1" applyBorder="1" applyAlignment="1" applyProtection="1">
      <alignment horizontal="left" vertical="center" wrapText="1"/>
    </xf>
    <xf numFmtId="1" fontId="11" fillId="0" borderId="0" xfId="14" applyNumberFormat="1" applyFont="1" applyFill="1" applyBorder="1" applyAlignment="1" applyProtection="1">
      <alignment horizontal="center" vertical="center" wrapText="1"/>
    </xf>
    <xf numFmtId="0" fontId="11" fillId="0" borderId="1" xfId="109" applyFont="1" applyFill="1" applyBorder="1" applyAlignment="1">
      <alignment horizontal="center" vertical="center" wrapText="1"/>
    </xf>
    <xf numFmtId="49" fontId="11" fillId="0" borderId="1" xfId="109" applyNumberFormat="1" applyFont="1" applyFill="1" applyBorder="1" applyAlignment="1">
      <alignment horizontal="center" vertical="center" wrapText="1"/>
    </xf>
    <xf numFmtId="49" fontId="11" fillId="0" borderId="1" xfId="109" applyNumberFormat="1" applyFont="1" applyFill="1" applyBorder="1" applyAlignment="1">
      <alignment horizontal="left" vertical="center" wrapText="1"/>
    </xf>
    <xf numFmtId="0" fontId="11" fillId="0" borderId="1" xfId="70" applyFont="1" applyFill="1" applyBorder="1" applyAlignment="1">
      <alignment horizontal="center" vertical="center" wrapText="1"/>
    </xf>
    <xf numFmtId="0" fontId="11" fillId="0" borderId="1" xfId="164" applyFont="1" applyFill="1" applyBorder="1" applyAlignment="1">
      <alignment horizontal="left" vertical="center" wrapText="1"/>
    </xf>
    <xf numFmtId="0" fontId="11" fillId="0" borderId="1" xfId="164" applyFont="1" applyFill="1" applyBorder="1" applyAlignment="1">
      <alignment horizontal="center" vertical="center" wrapText="1"/>
    </xf>
    <xf numFmtId="43" fontId="36" fillId="0" borderId="1" xfId="97" applyFont="1" applyFill="1" applyBorder="1" applyAlignment="1" applyProtection="1">
      <alignment horizontal="center" vertical="center" wrapText="1"/>
      <protection locked="0"/>
    </xf>
    <xf numFmtId="4" fontId="36" fillId="0" borderId="1" xfId="97" applyNumberFormat="1" applyFont="1" applyFill="1" applyBorder="1" applyAlignment="1" applyProtection="1">
      <alignment horizontal="center" vertical="center" wrapText="1"/>
      <protection locked="0"/>
    </xf>
    <xf numFmtId="9" fontId="36" fillId="0" borderId="1" xfId="156" applyFont="1" applyFill="1" applyBorder="1" applyAlignment="1" applyProtection="1">
      <alignment horizontal="center" vertical="center" wrapText="1"/>
      <protection locked="0"/>
    </xf>
    <xf numFmtId="49" fontId="11" fillId="0" borderId="0" xfId="109" applyNumberFormat="1" applyFont="1" applyFill="1" applyBorder="1" applyAlignment="1">
      <alignment horizontal="center" vertical="center" wrapText="1"/>
    </xf>
    <xf numFmtId="0" fontId="11" fillId="0" borderId="0" xfId="109" applyNumberFormat="1" applyFont="1" applyFill="1" applyBorder="1" applyAlignment="1">
      <alignment horizontal="center" vertical="center" wrapText="1"/>
    </xf>
    <xf numFmtId="0" fontId="11" fillId="0" borderId="0" xfId="109" applyNumberFormat="1" applyFont="1" applyFill="1" applyBorder="1" applyAlignment="1">
      <alignment vertical="center" wrapText="1"/>
    </xf>
    <xf numFmtId="49" fontId="11" fillId="0" borderId="1" xfId="70" applyNumberFormat="1" applyFont="1" applyFill="1" applyBorder="1" applyAlignment="1" applyProtection="1">
      <alignment horizontal="left" vertical="center" wrapText="1"/>
    </xf>
    <xf numFmtId="0" fontId="11" fillId="0" borderId="1" xfId="14" applyFont="1" applyFill="1" applyBorder="1" applyAlignment="1" applyProtection="1">
      <alignment horizontal="left" vertical="center" wrapText="1"/>
    </xf>
    <xf numFmtId="0" fontId="11" fillId="0" borderId="1" xfId="84" applyFont="1" applyFill="1" applyBorder="1" applyAlignment="1" applyProtection="1">
      <alignment horizontal="left" vertical="center" wrapText="1"/>
    </xf>
    <xf numFmtId="0" fontId="33" fillId="0" borderId="1" xfId="84" applyFont="1" applyFill="1" applyBorder="1" applyAlignment="1" applyProtection="1">
      <alignment horizontal="left" vertical="center" wrapText="1"/>
    </xf>
    <xf numFmtId="0" fontId="11" fillId="0" borderId="0" xfId="109" applyNumberFormat="1" applyFont="1" applyFill="1" applyBorder="1" applyAlignment="1">
      <alignment horizontal="left" vertical="center" wrapText="1"/>
    </xf>
    <xf numFmtId="4" fontId="33" fillId="0" borderId="1" xfId="73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70" applyFont="1" applyFill="1" applyAlignment="1">
      <alignment vertical="center" wrapText="1"/>
    </xf>
    <xf numFmtId="4" fontId="11" fillId="0" borderId="1" xfId="162" applyNumberFormat="1" applyFont="1" applyFill="1" applyBorder="1" applyAlignment="1">
      <alignment horizontal="center" vertical="center" wrapText="1"/>
    </xf>
    <xf numFmtId="4" fontId="36" fillId="0" borderId="1" xfId="157" applyNumberFormat="1" applyFont="1" applyFill="1" applyBorder="1" applyAlignment="1" applyProtection="1">
      <alignment horizontal="center" vertical="center" wrapText="1"/>
      <protection locked="0"/>
    </xf>
    <xf numFmtId="9" fontId="33" fillId="0" borderId="1" xfId="156" applyFont="1" applyBorder="1" applyAlignment="1">
      <alignment horizontal="center" vertical="center" wrapText="1"/>
    </xf>
    <xf numFmtId="9" fontId="11" fillId="0" borderId="1" xfId="156" applyFont="1" applyFill="1" applyBorder="1" applyAlignment="1">
      <alignment horizontal="center" vertical="center" wrapText="1"/>
    </xf>
    <xf numFmtId="9" fontId="11" fillId="0" borderId="1" xfId="156" applyFont="1" applyFill="1" applyBorder="1" applyAlignment="1" applyProtection="1">
      <alignment horizontal="center" vertical="center" wrapText="1"/>
      <protection locked="0"/>
    </xf>
    <xf numFmtId="9" fontId="33" fillId="0" borderId="1" xfId="156" applyFont="1" applyFill="1" applyBorder="1" applyAlignment="1">
      <alignment horizontal="center" vertical="center" wrapText="1"/>
    </xf>
    <xf numFmtId="4" fontId="11" fillId="0" borderId="1" xfId="70" applyNumberFormat="1" applyFont="1" applyFill="1" applyBorder="1" applyAlignment="1">
      <alignment horizontal="center" vertical="center" wrapText="1"/>
    </xf>
    <xf numFmtId="49" fontId="11" fillId="0" borderId="0" xfId="70" applyNumberFormat="1" applyFont="1" applyFill="1" applyAlignment="1">
      <alignment horizontal="center" vertical="center" wrapText="1"/>
    </xf>
    <xf numFmtId="4" fontId="11" fillId="0" borderId="1" xfId="70" applyNumberFormat="1" applyFont="1" applyFill="1" applyBorder="1" applyAlignment="1">
      <alignment horizontal="right" vertical="center" wrapText="1"/>
    </xf>
    <xf numFmtId="1" fontId="11" fillId="0" borderId="1" xfId="70" applyNumberFormat="1" applyFont="1" applyFill="1" applyBorder="1" applyAlignment="1">
      <alignment horizontal="center" vertical="center" wrapText="1"/>
    </xf>
    <xf numFmtId="0" fontId="33" fillId="0" borderId="1" xfId="7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49" fontId="11" fillId="0" borderId="1" xfId="7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0" xfId="0" applyNumberFormat="1" applyFont="1" applyFill="1" applyAlignment="1">
      <alignment vertical="center" wrapText="1"/>
    </xf>
    <xf numFmtId="3" fontId="11" fillId="0" borderId="1" xfId="70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0" fontId="11" fillId="0" borderId="1" xfId="39" applyFont="1" applyFill="1" applyBorder="1" applyAlignment="1">
      <alignment horizontal="left" vertical="center" wrapText="1"/>
    </xf>
    <xf numFmtId="170" fontId="33" fillId="0" borderId="1" xfId="78" applyNumberFormat="1" applyFont="1" applyFill="1" applyBorder="1" applyAlignment="1">
      <alignment horizontal="right" vertical="center" wrapText="1"/>
    </xf>
    <xf numFmtId="0" fontId="11" fillId="0" borderId="1" xfId="82" applyFont="1" applyFill="1" applyBorder="1" applyAlignment="1">
      <alignment horizontal="center" vertical="center" wrapText="1"/>
    </xf>
    <xf numFmtId="4" fontId="11" fillId="0" borderId="1" xfId="82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1" fontId="11" fillId="0" borderId="0" xfId="0" applyNumberFormat="1" applyFont="1" applyFill="1" applyAlignment="1">
      <alignment horizontal="center" vertical="center" wrapText="1"/>
    </xf>
    <xf numFmtId="4" fontId="11" fillId="0" borderId="0" xfId="0" applyNumberFormat="1" applyFont="1" applyFill="1" applyAlignment="1">
      <alignment horizontal="center" vertical="center" wrapText="1"/>
    </xf>
    <xf numFmtId="9" fontId="11" fillId="0" borderId="0" xfId="156" applyFont="1" applyFill="1" applyAlignment="1">
      <alignment horizontal="center" vertical="center" wrapText="1"/>
    </xf>
    <xf numFmtId="4" fontId="11" fillId="0" borderId="0" xfId="0" applyNumberFormat="1" applyFont="1" applyFill="1" applyAlignment="1">
      <alignment horizontal="right" vertical="center" wrapText="1"/>
    </xf>
    <xf numFmtId="3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1" xfId="163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39" applyFont="1" applyFill="1" applyBorder="1" applyAlignment="1">
      <alignment horizontal="center" vertical="center" wrapText="1"/>
    </xf>
    <xf numFmtId="4" fontId="11" fillId="0" borderId="1" xfId="39" applyNumberFormat="1" applyFont="1" applyFill="1" applyBorder="1" applyAlignment="1">
      <alignment horizontal="center" vertical="center" wrapText="1"/>
    </xf>
    <xf numFmtId="49" fontId="11" fillId="0" borderId="1" xfId="73" applyNumberFormat="1" applyFont="1" applyFill="1" applyBorder="1" applyAlignment="1">
      <alignment horizontal="center" vertical="center" wrapText="1"/>
    </xf>
    <xf numFmtId="0" fontId="11" fillId="0" borderId="1" xfId="70" applyFont="1" applyFill="1" applyBorder="1" applyAlignment="1">
      <alignment horizontal="left" vertical="center" wrapText="1"/>
    </xf>
    <xf numFmtId="49" fontId="11" fillId="0" borderId="1" xfId="73" applyNumberFormat="1" applyFont="1" applyFill="1" applyBorder="1" applyAlignment="1" applyProtection="1">
      <alignment horizontal="center" vertical="center" wrapText="1"/>
      <protection locked="0"/>
    </xf>
    <xf numFmtId="49" fontId="33" fillId="0" borderId="1" xfId="73" applyNumberFormat="1" applyFont="1" applyFill="1" applyBorder="1" applyAlignment="1" applyProtection="1">
      <alignment horizontal="center" vertical="center" wrapText="1"/>
      <protection locked="0"/>
    </xf>
    <xf numFmtId="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7" applyFont="1" applyFill="1" applyBorder="1" applyAlignment="1" applyProtection="1">
      <alignment horizontal="left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74" applyNumberFormat="1" applyFont="1" applyFill="1" applyAlignment="1">
      <alignment horizontal="center" vertical="center" wrapText="1"/>
    </xf>
    <xf numFmtId="0" fontId="11" fillId="0" borderId="0" xfId="74" applyFont="1" applyFill="1" applyAlignment="1">
      <alignment horizontal="center" vertical="center" wrapText="1"/>
    </xf>
    <xf numFmtId="0" fontId="11" fillId="0" borderId="0" xfId="74" applyFont="1" applyFill="1" applyAlignment="1">
      <alignment vertical="center" wrapText="1"/>
    </xf>
    <xf numFmtId="0" fontId="11" fillId="0" borderId="0" xfId="74" applyFont="1" applyFill="1" applyAlignment="1">
      <alignment horizontal="left" vertical="center" wrapText="1"/>
    </xf>
    <xf numFmtId="1" fontId="11" fillId="0" borderId="0" xfId="74" applyNumberFormat="1" applyFont="1" applyFill="1" applyAlignment="1">
      <alignment horizontal="center" vertical="center" wrapText="1"/>
    </xf>
    <xf numFmtId="4" fontId="11" fillId="0" borderId="0" xfId="74" applyNumberFormat="1" applyFont="1" applyFill="1" applyAlignment="1">
      <alignment horizontal="center" vertical="center" wrapText="1"/>
    </xf>
    <xf numFmtId="4" fontId="11" fillId="0" borderId="0" xfId="74" applyNumberFormat="1" applyFont="1" applyFill="1" applyAlignment="1">
      <alignment horizontal="right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" fontId="11" fillId="0" borderId="1" xfId="70" applyNumberFormat="1" applyFont="1" applyFill="1" applyBorder="1" applyAlignment="1">
      <alignment horizontal="left" vertical="center" wrapText="1"/>
    </xf>
    <xf numFmtId="49" fontId="11" fillId="0" borderId="1" xfId="36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 applyProtection="1">
      <alignment horizontal="center" vertical="center" wrapText="1"/>
      <protection locked="0"/>
    </xf>
    <xf numFmtId="0" fontId="11" fillId="0" borderId="1" xfId="31" applyFont="1" applyFill="1" applyBorder="1" applyAlignment="1">
      <alignment horizontal="left" vertical="center" wrapText="1"/>
    </xf>
    <xf numFmtId="0" fontId="11" fillId="0" borderId="1" xfId="90" applyFont="1" applyFill="1" applyBorder="1" applyAlignment="1">
      <alignment horizontal="left" vertical="center" wrapText="1"/>
    </xf>
    <xf numFmtId="0" fontId="11" fillId="0" borderId="0" xfId="0" applyNumberFormat="1" applyFont="1" applyFill="1" applyAlignment="1">
      <alignment horizontal="center" vertical="center" wrapText="1"/>
    </xf>
    <xf numFmtId="1" fontId="11" fillId="0" borderId="0" xfId="70" applyNumberFormat="1" applyFont="1" applyFill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 wrapText="1"/>
    </xf>
    <xf numFmtId="49" fontId="11" fillId="0" borderId="0" xfId="73" applyNumberFormat="1" applyFont="1" applyFill="1" applyAlignment="1">
      <alignment horizontal="center" vertical="center" wrapText="1"/>
    </xf>
    <xf numFmtId="0" fontId="11" fillId="0" borderId="0" xfId="73" applyFont="1" applyFill="1" applyAlignment="1">
      <alignment vertical="center" wrapText="1"/>
    </xf>
    <xf numFmtId="49" fontId="11" fillId="0" borderId="1" xfId="70" applyNumberFormat="1" applyFont="1" applyFill="1" applyBorder="1" applyAlignment="1">
      <alignment horizontal="left" vertical="center" wrapText="1"/>
    </xf>
    <xf numFmtId="49" fontId="11" fillId="0" borderId="7" xfId="0" applyNumberFormat="1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4" fontId="11" fillId="0" borderId="7" xfId="0" applyNumberFormat="1" applyFont="1" applyFill="1" applyBorder="1" applyAlignment="1">
      <alignment horizontal="left" vertical="center" wrapText="1"/>
    </xf>
    <xf numFmtId="0" fontId="36" fillId="0" borderId="0" xfId="0" applyFont="1" applyFill="1" applyAlignment="1">
      <alignment horizontal="center" vertical="center" wrapText="1"/>
    </xf>
    <xf numFmtId="0" fontId="36" fillId="0" borderId="0" xfId="0" applyFont="1" applyFill="1" applyAlignment="1">
      <alignment horizontal="left" vertical="center" wrapText="1"/>
    </xf>
    <xf numFmtId="4" fontId="36" fillId="0" borderId="0" xfId="0" applyNumberFormat="1" applyFont="1" applyFill="1" applyAlignment="1">
      <alignment horizontal="center" vertical="center" wrapText="1"/>
    </xf>
    <xf numFmtId="9" fontId="36" fillId="0" borderId="0" xfId="156" applyFont="1" applyFill="1" applyAlignment="1">
      <alignment horizontal="center" vertical="center" wrapText="1"/>
    </xf>
    <xf numFmtId="4" fontId="36" fillId="0" borderId="0" xfId="0" applyNumberFormat="1" applyFont="1" applyFill="1" applyAlignment="1">
      <alignment horizontal="right" vertical="center" wrapText="1"/>
    </xf>
    <xf numFmtId="0" fontId="36" fillId="0" borderId="0" xfId="0" applyFont="1" applyFill="1" applyAlignment="1">
      <alignment vertical="center" wrapText="1"/>
    </xf>
    <xf numFmtId="0" fontId="36" fillId="0" borderId="0" xfId="70" applyFont="1" applyFill="1" applyAlignment="1">
      <alignment horizontal="center" vertical="center" wrapText="1"/>
    </xf>
    <xf numFmtId="0" fontId="36" fillId="0" borderId="1" xfId="7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9" fontId="36" fillId="0" borderId="1" xfId="156" applyFont="1" applyFill="1" applyBorder="1" applyAlignment="1">
      <alignment horizontal="center" vertical="center" wrapText="1"/>
    </xf>
    <xf numFmtId="4" fontId="36" fillId="0" borderId="1" xfId="73" applyNumberFormat="1" applyFont="1" applyFill="1" applyBorder="1" applyAlignment="1">
      <alignment horizontal="right" vertical="center" wrapText="1"/>
    </xf>
    <xf numFmtId="49" fontId="36" fillId="0" borderId="1" xfId="70" applyNumberFormat="1" applyFont="1" applyFill="1" applyBorder="1" applyAlignment="1">
      <alignment horizontal="center" vertical="center" wrapText="1"/>
    </xf>
    <xf numFmtId="4" fontId="36" fillId="0" borderId="1" xfId="70" applyNumberFormat="1" applyFont="1" applyFill="1" applyBorder="1" applyAlignment="1">
      <alignment horizontal="left" vertical="center" wrapText="1"/>
    </xf>
    <xf numFmtId="0" fontId="36" fillId="0" borderId="1" xfId="73" applyFont="1" applyFill="1" applyBorder="1" applyAlignment="1" applyProtection="1">
      <alignment horizontal="center" vertical="center" wrapText="1"/>
      <protection locked="0"/>
    </xf>
    <xf numFmtId="4" fontId="36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73" applyFont="1" applyFill="1" applyAlignment="1">
      <alignment horizontal="center" vertical="center" wrapText="1"/>
    </xf>
    <xf numFmtId="0" fontId="36" fillId="0" borderId="0" xfId="73" applyFont="1" applyFill="1" applyAlignment="1">
      <alignment vertical="center" wrapText="1"/>
    </xf>
    <xf numFmtId="0" fontId="36" fillId="0" borderId="1" xfId="0" applyFont="1" applyFill="1" applyBorder="1" applyAlignment="1" applyProtection="1">
      <alignment horizontal="center" vertical="center" wrapText="1"/>
      <protection locked="0"/>
    </xf>
    <xf numFmtId="0" fontId="36" fillId="0" borderId="1" xfId="70" applyFont="1" applyFill="1" applyBorder="1" applyAlignment="1" applyProtection="1">
      <alignment horizontal="center" vertical="center" wrapText="1"/>
      <protection locked="0"/>
    </xf>
    <xf numFmtId="4" fontId="3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6" fillId="0" borderId="1" xfId="0" applyNumberFormat="1" applyFont="1" applyFill="1" applyBorder="1" applyAlignment="1">
      <alignment horizontal="center" vertical="center" wrapText="1"/>
    </xf>
    <xf numFmtId="4" fontId="36" fillId="0" borderId="1" xfId="70" applyNumberFormat="1" applyFont="1" applyFill="1" applyBorder="1" applyAlignment="1" applyProtection="1">
      <alignment horizontal="center" vertical="center" wrapText="1"/>
      <protection locked="0"/>
    </xf>
    <xf numFmtId="0" fontId="36" fillId="0" borderId="1" xfId="70" applyFont="1" applyFill="1" applyBorder="1" applyAlignment="1">
      <alignment horizontal="left" vertical="center" wrapText="1"/>
    </xf>
    <xf numFmtId="0" fontId="39" fillId="0" borderId="1" xfId="0" applyFont="1" applyFill="1" applyBorder="1" applyAlignment="1" applyProtection="1">
      <alignment horizontal="center" vertical="center" wrapText="1"/>
      <protection locked="0"/>
    </xf>
    <xf numFmtId="4" fontId="11" fillId="0" borderId="1" xfId="0" applyNumberFormat="1" applyFont="1" applyFill="1" applyBorder="1" applyAlignment="1">
      <alignment horizontal="right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left" vertical="center" wrapText="1"/>
    </xf>
    <xf numFmtId="0" fontId="11" fillId="0" borderId="1" xfId="58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11" fillId="0" borderId="1" xfId="58" applyFont="1" applyFill="1" applyBorder="1" applyAlignment="1">
      <alignment horizontal="left" vertical="center" wrapText="1"/>
    </xf>
    <xf numFmtId="0" fontId="11" fillId="0" borderId="1" xfId="71" applyFont="1" applyFill="1" applyBorder="1" applyAlignment="1">
      <alignment horizontal="center" vertical="center" wrapText="1"/>
    </xf>
    <xf numFmtId="1" fontId="11" fillId="0" borderId="1" xfId="50" applyNumberFormat="1" applyFont="1" applyFill="1" applyBorder="1" applyAlignment="1">
      <alignment horizontal="center" vertical="center" wrapText="1"/>
    </xf>
    <xf numFmtId="1" fontId="11" fillId="0" borderId="0" xfId="50" applyNumberFormat="1" applyFont="1" applyFill="1" applyAlignment="1">
      <alignment horizontal="center" vertical="center" wrapText="1"/>
    </xf>
    <xf numFmtId="4" fontId="36" fillId="0" borderId="1" xfId="0" applyNumberFormat="1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4" fontId="36" fillId="0" borderId="1" xfId="0" applyNumberFormat="1" applyFont="1" applyFill="1" applyBorder="1" applyAlignment="1">
      <alignment horizontal="center" vertical="center" wrapText="1"/>
    </xf>
    <xf numFmtId="0" fontId="11" fillId="0" borderId="1" xfId="18" applyFont="1" applyFill="1" applyBorder="1" applyAlignment="1">
      <alignment horizontal="center" vertical="center" wrapText="1"/>
    </xf>
    <xf numFmtId="0" fontId="11" fillId="0" borderId="1" xfId="18" applyFont="1" applyFill="1" applyBorder="1" applyAlignment="1">
      <alignment horizontal="left" vertical="center" wrapText="1"/>
    </xf>
    <xf numFmtId="16" fontId="11" fillId="0" borderId="1" xfId="18" applyNumberFormat="1" applyFont="1" applyFill="1" applyBorder="1" applyAlignment="1">
      <alignment horizontal="center" vertical="center" wrapText="1"/>
    </xf>
    <xf numFmtId="1" fontId="11" fillId="0" borderId="1" xfId="18" applyNumberFormat="1" applyFont="1" applyFill="1" applyBorder="1" applyAlignment="1">
      <alignment horizontal="center" vertical="center" wrapText="1"/>
    </xf>
    <xf numFmtId="49" fontId="11" fillId="0" borderId="0" xfId="21" applyNumberFormat="1" applyFont="1" applyFill="1" applyAlignment="1">
      <alignment horizontal="center" vertical="center" wrapText="1"/>
    </xf>
    <xf numFmtId="0" fontId="11" fillId="0" borderId="0" xfId="21" applyFont="1" applyFill="1" applyAlignment="1">
      <alignment vertical="center" wrapText="1"/>
    </xf>
    <xf numFmtId="0" fontId="33" fillId="0" borderId="1" xfId="0" applyFont="1" applyFill="1" applyBorder="1" applyAlignment="1">
      <alignment horizontal="left" vertical="center" wrapText="1"/>
    </xf>
    <xf numFmtId="1" fontId="33" fillId="0" borderId="1" xfId="21" applyNumberFormat="1" applyFont="1" applyFill="1" applyBorder="1" applyAlignment="1">
      <alignment horizontal="center" vertical="center" wrapText="1"/>
    </xf>
    <xf numFmtId="49" fontId="33" fillId="0" borderId="1" xfId="21" applyNumberFormat="1" applyFont="1" applyFill="1" applyBorder="1" applyAlignment="1">
      <alignment horizontal="center" vertical="center" wrapText="1"/>
    </xf>
    <xf numFmtId="0" fontId="33" fillId="0" borderId="1" xfId="21" applyFont="1" applyFill="1" applyBorder="1" applyAlignment="1">
      <alignment horizontal="center" vertical="center" wrapText="1"/>
    </xf>
    <xf numFmtId="4" fontId="33" fillId="0" borderId="1" xfId="21" applyNumberFormat="1" applyFont="1" applyFill="1" applyBorder="1" applyAlignment="1">
      <alignment horizontal="center" vertical="center" wrapText="1"/>
    </xf>
    <xf numFmtId="0" fontId="11" fillId="0" borderId="1" xfId="40" applyFont="1" applyFill="1" applyBorder="1" applyAlignment="1">
      <alignment horizontal="center" vertical="center" wrapText="1"/>
    </xf>
    <xf numFmtId="0" fontId="11" fillId="0" borderId="1" xfId="40" applyFont="1" applyFill="1" applyBorder="1" applyAlignment="1">
      <alignment horizontal="left" vertical="center" wrapText="1"/>
    </xf>
    <xf numFmtId="1" fontId="11" fillId="0" borderId="1" xfId="40" applyNumberFormat="1" applyFont="1" applyFill="1" applyBorder="1" applyAlignment="1">
      <alignment horizontal="center" vertical="center" wrapText="1"/>
    </xf>
    <xf numFmtId="0" fontId="11" fillId="0" borderId="1" xfId="36" applyFont="1" applyFill="1" applyBorder="1" applyAlignment="1">
      <alignment horizontal="left" vertical="center" wrapText="1"/>
    </xf>
    <xf numFmtId="16" fontId="11" fillId="0" borderId="1" xfId="0" applyNumberFormat="1" applyFont="1" applyFill="1" applyBorder="1" applyAlignment="1">
      <alignment horizontal="center" vertical="center" wrapText="1"/>
    </xf>
    <xf numFmtId="1" fontId="33" fillId="0" borderId="0" xfId="0" applyNumberFormat="1" applyFont="1" applyFill="1" applyAlignment="1">
      <alignment horizontal="center" vertical="center" wrapText="1"/>
    </xf>
    <xf numFmtId="1" fontId="11" fillId="0" borderId="0" xfId="22" applyNumberFormat="1" applyFont="1" applyFill="1" applyAlignment="1">
      <alignment horizontal="center" vertical="center" wrapText="1"/>
    </xf>
    <xf numFmtId="49" fontId="11" fillId="0" borderId="1" xfId="21" applyNumberFormat="1" applyFont="1" applyFill="1" applyBorder="1" applyAlignment="1">
      <alignment horizontal="center" vertical="center" wrapText="1"/>
    </xf>
    <xf numFmtId="0" fontId="11" fillId="0" borderId="1" xfId="21" applyFont="1" applyFill="1" applyBorder="1" applyAlignment="1">
      <alignment horizontal="center" vertical="center" wrapText="1"/>
    </xf>
    <xf numFmtId="0" fontId="11" fillId="0" borderId="1" xfId="22" applyFont="1" applyFill="1" applyBorder="1" applyAlignment="1">
      <alignment horizontal="center" vertical="center" wrapText="1"/>
    </xf>
    <xf numFmtId="0" fontId="11" fillId="0" borderId="1" xfId="22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0" fontId="11" fillId="0" borderId="1" xfId="23" applyFont="1" applyFill="1" applyBorder="1" applyAlignment="1">
      <alignment horizontal="left" vertical="center" wrapText="1"/>
    </xf>
    <xf numFmtId="0" fontId="11" fillId="0" borderId="0" xfId="21" applyFont="1" applyFill="1" applyAlignment="1">
      <alignment horizontal="center" vertical="center" wrapText="1"/>
    </xf>
    <xf numFmtId="0" fontId="11" fillId="0" borderId="0" xfId="21" applyFont="1" applyFill="1" applyAlignment="1">
      <alignment horizontal="left" vertical="center" wrapText="1"/>
    </xf>
    <xf numFmtId="1" fontId="11" fillId="0" borderId="0" xfId="21" applyNumberFormat="1" applyFont="1" applyFill="1" applyAlignment="1">
      <alignment horizontal="center" vertical="center" wrapText="1"/>
    </xf>
    <xf numFmtId="4" fontId="11" fillId="0" borderId="0" xfId="21" applyNumberFormat="1" applyFont="1" applyFill="1" applyAlignment="1">
      <alignment horizontal="center" vertical="center" wrapText="1"/>
    </xf>
    <xf numFmtId="4" fontId="11" fillId="0" borderId="0" xfId="21" applyNumberFormat="1" applyFont="1" applyFill="1" applyAlignment="1">
      <alignment horizontal="right" vertical="center" wrapText="1"/>
    </xf>
    <xf numFmtId="0" fontId="33" fillId="0" borderId="1" xfId="70" applyFont="1" applyFill="1" applyBorder="1" applyAlignment="1">
      <alignment horizontal="left" vertical="center" wrapText="1"/>
    </xf>
    <xf numFmtId="0" fontId="11" fillId="0" borderId="1" xfId="21" applyFont="1" applyFill="1" applyBorder="1" applyAlignment="1">
      <alignment horizontal="left" vertical="center" wrapText="1"/>
    </xf>
    <xf numFmtId="0" fontId="11" fillId="0" borderId="1" xfId="7" applyFont="1" applyFill="1" applyBorder="1" applyAlignment="1">
      <alignment horizontal="left" vertical="center" wrapText="1"/>
    </xf>
    <xf numFmtId="0" fontId="11" fillId="0" borderId="1" xfId="96" applyFont="1" applyFill="1" applyBorder="1" applyAlignment="1">
      <alignment horizontal="left" vertical="center" wrapText="1"/>
    </xf>
    <xf numFmtId="49" fontId="11" fillId="0" borderId="1" xfId="50" applyNumberFormat="1" applyFont="1" applyFill="1" applyBorder="1" applyAlignment="1">
      <alignment horizontal="center" vertical="center" wrapText="1"/>
    </xf>
    <xf numFmtId="4" fontId="11" fillId="0" borderId="1" xfId="50" applyNumberFormat="1" applyFont="1" applyFill="1" applyBorder="1" applyAlignment="1">
      <alignment horizontal="center" vertical="center" wrapText="1"/>
    </xf>
    <xf numFmtId="1" fontId="11" fillId="0" borderId="1" xfId="71" applyNumberFormat="1" applyFont="1" applyFill="1" applyBorder="1" applyAlignment="1">
      <alignment horizontal="center" vertical="center" wrapText="1"/>
    </xf>
    <xf numFmtId="49" fontId="11" fillId="0" borderId="1" xfId="71" applyNumberFormat="1" applyFont="1" applyFill="1" applyBorder="1" applyAlignment="1">
      <alignment horizontal="center" vertical="center" wrapText="1"/>
    </xf>
    <xf numFmtId="4" fontId="11" fillId="0" borderId="1" xfId="71" applyNumberFormat="1" applyFont="1" applyFill="1" applyBorder="1" applyAlignment="1">
      <alignment horizontal="center" vertical="center" wrapText="1"/>
    </xf>
    <xf numFmtId="4" fontId="11" fillId="0" borderId="1" xfId="71" applyNumberFormat="1" applyFont="1" applyFill="1" applyBorder="1" applyAlignment="1">
      <alignment horizontal="right" vertical="center" wrapText="1"/>
    </xf>
    <xf numFmtId="0" fontId="11" fillId="0" borderId="1" xfId="71" applyFont="1" applyFill="1" applyBorder="1" applyAlignment="1">
      <alignment horizontal="left" vertical="center" wrapText="1"/>
    </xf>
    <xf numFmtId="1" fontId="11" fillId="0" borderId="0" xfId="71" applyNumberFormat="1" applyFont="1" applyFill="1" applyAlignment="1">
      <alignment horizontal="center" vertical="center" wrapText="1"/>
    </xf>
    <xf numFmtId="16" fontId="11" fillId="0" borderId="1" xfId="70" applyNumberFormat="1" applyFont="1" applyFill="1" applyBorder="1" applyAlignment="1">
      <alignment horizontal="center" vertical="center" wrapText="1"/>
    </xf>
    <xf numFmtId="0" fontId="11" fillId="0" borderId="1" xfId="17" applyFont="1" applyFill="1" applyBorder="1" applyAlignment="1">
      <alignment horizontal="center" vertical="center" wrapText="1"/>
    </xf>
    <xf numFmtId="0" fontId="11" fillId="0" borderId="1" xfId="17" applyFont="1" applyFill="1" applyBorder="1" applyAlignment="1">
      <alignment horizontal="left" vertical="center" wrapText="1"/>
    </xf>
    <xf numFmtId="1" fontId="11" fillId="0" borderId="0" xfId="17" applyNumberFormat="1" applyFont="1" applyFill="1" applyAlignment="1">
      <alignment horizontal="center" vertical="center" wrapText="1"/>
    </xf>
    <xf numFmtId="4" fontId="11" fillId="0" borderId="1" xfId="21" applyNumberFormat="1" applyFont="1" applyFill="1" applyBorder="1" applyAlignment="1">
      <alignment horizontal="left" vertical="center" wrapText="1"/>
    </xf>
    <xf numFmtId="168" fontId="11" fillId="0" borderId="1" xfId="0" applyNumberFormat="1" applyFont="1" applyFill="1" applyBorder="1" applyAlignment="1">
      <alignment horizontal="left" vertical="center" wrapText="1"/>
    </xf>
    <xf numFmtId="0" fontId="11" fillId="0" borderId="1" xfId="73" applyFont="1" applyFill="1" applyBorder="1" applyAlignment="1">
      <alignment horizontal="center" vertical="center" wrapText="1"/>
    </xf>
    <xf numFmtId="4" fontId="11" fillId="0" borderId="1" xfId="73" applyNumberFormat="1" applyFont="1" applyFill="1" applyBorder="1" applyAlignment="1">
      <alignment horizontal="center" vertical="center" wrapText="1"/>
    </xf>
    <xf numFmtId="0" fontId="11" fillId="0" borderId="0" xfId="73" applyFont="1" applyFill="1" applyAlignment="1">
      <alignment horizontal="center" vertical="center" wrapText="1"/>
    </xf>
    <xf numFmtId="169" fontId="11" fillId="0" borderId="1" xfId="26" applyNumberFormat="1" applyFont="1" applyFill="1" applyBorder="1" applyAlignment="1">
      <alignment horizontal="left" vertical="center" wrapText="1"/>
    </xf>
    <xf numFmtId="49" fontId="11" fillId="0" borderId="1" xfId="26" applyNumberFormat="1" applyFont="1" applyFill="1" applyBorder="1" applyAlignment="1">
      <alignment horizontal="left" vertical="center" wrapText="1"/>
    </xf>
    <xf numFmtId="0" fontId="11" fillId="0" borderId="1" xfId="26" applyFont="1" applyFill="1" applyBorder="1" applyAlignment="1">
      <alignment horizontal="left" vertical="center" wrapText="1"/>
    </xf>
    <xf numFmtId="49" fontId="33" fillId="0" borderId="1" xfId="26" applyNumberFormat="1" applyFont="1" applyFill="1" applyBorder="1" applyAlignment="1">
      <alignment horizontal="left" vertical="center" wrapText="1"/>
    </xf>
    <xf numFmtId="1" fontId="11" fillId="0" borderId="0" xfId="0" applyNumberFormat="1" applyFont="1" applyFill="1" applyAlignment="1" applyProtection="1">
      <alignment horizontal="center" vertical="center" wrapText="1"/>
      <protection locked="0"/>
    </xf>
    <xf numFmtId="0" fontId="11" fillId="0" borderId="1" xfId="28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left" vertical="center" wrapText="1"/>
    </xf>
    <xf numFmtId="49" fontId="36" fillId="0" borderId="1" xfId="0" applyNumberFormat="1" applyFont="1" applyFill="1" applyBorder="1" applyAlignment="1">
      <alignment horizontal="left" vertical="center" wrapText="1"/>
    </xf>
    <xf numFmtId="169" fontId="11" fillId="0" borderId="1" xfId="0" applyNumberFormat="1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left" vertical="center" wrapText="1"/>
    </xf>
    <xf numFmtId="0" fontId="11" fillId="0" borderId="1" xfId="87" applyFont="1" applyFill="1" applyBorder="1" applyAlignment="1">
      <alignment horizontal="left" vertical="center" wrapText="1"/>
    </xf>
    <xf numFmtId="0" fontId="33" fillId="0" borderId="1" xfId="87" applyFont="1" applyFill="1" applyBorder="1" applyAlignment="1">
      <alignment horizontal="left" vertical="center" wrapText="1"/>
    </xf>
    <xf numFmtId="0" fontId="37" fillId="0" borderId="0" xfId="0" applyFont="1" applyFill="1" applyAlignment="1">
      <alignment horizontal="left" vertical="center" wrapText="1"/>
    </xf>
    <xf numFmtId="0" fontId="11" fillId="0" borderId="1" xfId="94" applyFont="1" applyFill="1" applyBorder="1" applyAlignment="1">
      <alignment horizontal="left" vertical="center" wrapText="1"/>
    </xf>
    <xf numFmtId="4" fontId="36" fillId="0" borderId="1" xfId="0" applyNumberFormat="1" applyFont="1" applyFill="1" applyBorder="1" applyAlignment="1">
      <alignment horizontal="right" vertical="center" wrapText="1"/>
    </xf>
    <xf numFmtId="49" fontId="11" fillId="0" borderId="0" xfId="40" applyNumberFormat="1" applyFont="1" applyFill="1" applyAlignment="1">
      <alignment horizontal="center" vertical="center" wrapText="1"/>
    </xf>
    <xf numFmtId="0" fontId="11" fillId="0" borderId="0" xfId="40" applyFont="1" applyFill="1" applyAlignment="1">
      <alignment vertical="center" wrapText="1"/>
    </xf>
    <xf numFmtId="4" fontId="37" fillId="0" borderId="1" xfId="73" applyNumberFormat="1" applyFont="1" applyFill="1" applyBorder="1" applyAlignment="1">
      <alignment horizontal="right" vertical="center" wrapText="1"/>
    </xf>
    <xf numFmtId="16" fontId="11" fillId="0" borderId="1" xfId="21" applyNumberFormat="1" applyFont="1" applyFill="1" applyBorder="1" applyAlignment="1">
      <alignment horizontal="center" vertical="center" wrapText="1"/>
    </xf>
    <xf numFmtId="0" fontId="11" fillId="0" borderId="1" xfId="110" applyFont="1" applyFill="1" applyBorder="1" applyAlignment="1">
      <alignment horizontal="left" vertical="center" wrapText="1"/>
    </xf>
    <xf numFmtId="4" fontId="11" fillId="0" borderId="8" xfId="0" applyNumberFormat="1" applyFont="1" applyFill="1" applyBorder="1" applyAlignment="1">
      <alignment horizontal="left" vertical="center" wrapText="1"/>
    </xf>
    <xf numFmtId="0" fontId="33" fillId="0" borderId="2" xfId="70" applyFont="1" applyFill="1" applyBorder="1" applyAlignment="1">
      <alignment horizontal="center" vertical="center" wrapText="1"/>
    </xf>
    <xf numFmtId="0" fontId="11" fillId="0" borderId="1" xfId="75" applyNumberFormat="1" applyFont="1" applyFill="1" applyBorder="1" applyAlignment="1">
      <alignment horizontal="center" vertical="center" wrapText="1"/>
    </xf>
    <xf numFmtId="0" fontId="11" fillId="5" borderId="1" xfId="75" applyFont="1" applyFill="1" applyBorder="1" applyAlignment="1">
      <alignment horizontal="center" vertical="center" wrapText="1"/>
    </xf>
    <xf numFmtId="2" fontId="11" fillId="5" borderId="1" xfId="75" applyNumberFormat="1" applyFont="1" applyFill="1" applyBorder="1" applyAlignment="1">
      <alignment horizontal="center" vertical="center" wrapText="1"/>
    </xf>
    <xf numFmtId="9" fontId="11" fillId="5" borderId="1" xfId="324" applyFont="1" applyFill="1" applyBorder="1" applyAlignment="1">
      <alignment horizontal="center" vertical="center" wrapText="1"/>
    </xf>
    <xf numFmtId="0" fontId="11" fillId="0" borderId="1" xfId="75" applyFont="1" applyFill="1" applyBorder="1" applyAlignment="1">
      <alignment horizontal="center" vertical="center" wrapText="1"/>
    </xf>
    <xf numFmtId="2" fontId="11" fillId="0" borderId="1" xfId="75" applyNumberFormat="1" applyFont="1" applyFill="1" applyBorder="1" applyAlignment="1">
      <alignment horizontal="center" vertical="center" wrapText="1"/>
    </xf>
    <xf numFmtId="9" fontId="11" fillId="0" borderId="1" xfId="324" applyFont="1" applyFill="1" applyBorder="1" applyAlignment="1">
      <alignment horizontal="center" vertical="center" wrapText="1"/>
    </xf>
    <xf numFmtId="49" fontId="11" fillId="0" borderId="1" xfId="75" applyNumberFormat="1" applyFont="1" applyFill="1" applyBorder="1" applyAlignment="1">
      <alignment horizontal="center" vertical="center" wrapText="1"/>
    </xf>
    <xf numFmtId="0" fontId="11" fillId="0" borderId="1" xfId="22" applyFont="1" applyFill="1" applyBorder="1" applyAlignment="1">
      <alignment horizontal="left" vertical="center" wrapText="1"/>
    </xf>
    <xf numFmtId="9" fontId="11" fillId="0" borderId="1" xfId="328" applyFont="1" applyFill="1" applyBorder="1" applyAlignment="1">
      <alignment horizontal="center" vertical="center" wrapText="1"/>
    </xf>
    <xf numFmtId="4" fontId="11" fillId="0" borderId="1" xfId="22" applyNumberFormat="1" applyFont="1" applyFill="1" applyBorder="1" applyAlignment="1">
      <alignment horizontal="center" vertical="center" wrapText="1"/>
    </xf>
    <xf numFmtId="0" fontId="11" fillId="0" borderId="1" xfId="22" applyFont="1" applyFill="1" applyBorder="1" applyAlignment="1">
      <alignment horizontal="center" vertical="center" wrapText="1"/>
    </xf>
    <xf numFmtId="4" fontId="11" fillId="0" borderId="1" xfId="75" applyNumberFormat="1" applyFont="1" applyBorder="1" applyAlignment="1">
      <alignment horizontal="center" vertical="center"/>
    </xf>
    <xf numFmtId="0" fontId="11" fillId="0" borderId="1" xfId="75" applyFont="1" applyFill="1" applyBorder="1" applyAlignment="1">
      <alignment horizontal="left" vertical="center" wrapText="1"/>
    </xf>
    <xf numFmtId="0" fontId="11" fillId="5" borderId="1" xfId="75" applyFont="1" applyFill="1" applyBorder="1" applyAlignment="1">
      <alignment horizontal="left" vertical="center" wrapText="1"/>
    </xf>
    <xf numFmtId="4" fontId="11" fillId="0" borderId="1" xfId="75" applyNumberFormat="1" applyFont="1" applyFill="1" applyBorder="1" applyAlignment="1">
      <alignment horizontal="center" vertical="center" wrapText="1"/>
    </xf>
    <xf numFmtId="4" fontId="11" fillId="5" borderId="1" xfId="75" applyNumberFormat="1" applyFont="1" applyFill="1" applyBorder="1" applyAlignment="1">
      <alignment horizontal="center" vertical="center" wrapText="1"/>
    </xf>
    <xf numFmtId="4" fontId="33" fillId="0" borderId="1" xfId="78" applyNumberFormat="1" applyFont="1" applyFill="1" applyBorder="1" applyAlignment="1">
      <alignment horizontal="right" vertical="center" wrapText="1"/>
    </xf>
    <xf numFmtId="0" fontId="11" fillId="0" borderId="0" xfId="75" applyFont="1" applyAlignment="1">
      <alignment horizontal="left" vertical="center"/>
    </xf>
    <xf numFmtId="0" fontId="36" fillId="0" borderId="0" xfId="0" applyFont="1" applyAlignment="1">
      <alignment vertical="center"/>
    </xf>
    <xf numFmtId="0" fontId="11" fillId="0" borderId="1" xfId="75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center"/>
    </xf>
    <xf numFmtId="4" fontId="36" fillId="0" borderId="0" xfId="0" applyNumberFormat="1" applyFont="1" applyAlignment="1">
      <alignment horizontal="center" vertical="center"/>
    </xf>
    <xf numFmtId="4" fontId="36" fillId="0" borderId="0" xfId="0" applyNumberFormat="1" applyFont="1" applyAlignment="1">
      <alignment horizontal="right" vertical="center"/>
    </xf>
    <xf numFmtId="0" fontId="36" fillId="0" borderId="0" xfId="318" applyFont="1" applyAlignment="1">
      <alignment horizontal="left" vertical="center"/>
    </xf>
    <xf numFmtId="9" fontId="36" fillId="0" borderId="1" xfId="156" applyFont="1" applyBorder="1" applyAlignment="1">
      <alignment horizontal="center" vertical="center"/>
    </xf>
    <xf numFmtId="0" fontId="33" fillId="0" borderId="0" xfId="0" applyFont="1" applyFill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1" fillId="0" borderId="0" xfId="74" applyFont="1" applyFill="1" applyAlignment="1">
      <alignment horizontal="left" vertical="center"/>
    </xf>
    <xf numFmtId="0" fontId="36" fillId="0" borderId="0" xfId="0" applyFont="1" applyFill="1" applyAlignment="1">
      <alignment horizontal="left" vertical="center"/>
    </xf>
    <xf numFmtId="0" fontId="11" fillId="0" borderId="0" xfId="21" applyFont="1" applyFill="1" applyAlignment="1">
      <alignment horizontal="left" vertical="center"/>
    </xf>
    <xf numFmtId="0" fontId="11" fillId="0" borderId="0" xfId="109" applyNumberFormat="1" applyFont="1" applyFill="1" applyBorder="1" applyAlignment="1">
      <alignment horizontal="left" vertical="center"/>
    </xf>
    <xf numFmtId="1" fontId="11" fillId="0" borderId="0" xfId="0" applyNumberFormat="1" applyFont="1" applyFill="1" applyAlignment="1">
      <alignment horizontal="left" vertical="center"/>
    </xf>
    <xf numFmtId="49" fontId="11" fillId="0" borderId="0" xfId="0" applyNumberFormat="1" applyFont="1" applyFill="1" applyAlignment="1">
      <alignment horizontal="left" vertical="center"/>
    </xf>
    <xf numFmtId="4" fontId="11" fillId="0" borderId="0" xfId="0" applyNumberFormat="1" applyFont="1" applyFill="1" applyAlignment="1">
      <alignment horizontal="left" vertical="center"/>
    </xf>
    <xf numFmtId="9" fontId="11" fillId="0" borderId="0" xfId="156" applyFont="1" applyFill="1" applyAlignment="1">
      <alignment horizontal="left" vertical="center"/>
    </xf>
    <xf numFmtId="4" fontId="36" fillId="0" borderId="0" xfId="0" applyNumberFormat="1" applyFont="1" applyAlignment="1">
      <alignment horizontal="left" vertical="center"/>
    </xf>
    <xf numFmtId="49" fontId="11" fillId="0" borderId="0" xfId="74" applyNumberFormat="1" applyFont="1" applyFill="1" applyAlignment="1">
      <alignment horizontal="left" vertical="center"/>
    </xf>
    <xf numFmtId="4" fontId="36" fillId="0" borderId="0" xfId="0" applyNumberFormat="1" applyFont="1" applyFill="1" applyAlignment="1">
      <alignment horizontal="left" vertical="center"/>
    </xf>
    <xf numFmtId="9" fontId="36" fillId="0" borderId="0" xfId="156" applyFont="1" applyFill="1" applyAlignment="1">
      <alignment horizontal="left" vertical="center"/>
    </xf>
    <xf numFmtId="1" fontId="11" fillId="0" borderId="0" xfId="21" applyNumberFormat="1" applyFont="1" applyFill="1" applyAlignment="1">
      <alignment horizontal="left" vertical="center"/>
    </xf>
    <xf numFmtId="49" fontId="11" fillId="0" borderId="0" xfId="21" applyNumberFormat="1" applyFont="1" applyFill="1" applyAlignment="1">
      <alignment horizontal="left" vertical="center"/>
    </xf>
    <xf numFmtId="4" fontId="11" fillId="0" borderId="0" xfId="21" applyNumberFormat="1" applyFont="1" applyFill="1" applyAlignment="1">
      <alignment horizontal="left" vertical="center"/>
    </xf>
    <xf numFmtId="49" fontId="11" fillId="0" borderId="0" xfId="109" applyNumberFormat="1" applyFont="1" applyFill="1" applyBorder="1" applyAlignment="1">
      <alignment horizontal="left" vertical="center"/>
    </xf>
    <xf numFmtId="0" fontId="33" fillId="0" borderId="0" xfId="70" applyFont="1" applyFill="1" applyAlignment="1">
      <alignment horizontal="left" vertical="center"/>
    </xf>
    <xf numFmtId="0" fontId="11" fillId="0" borderId="0" xfId="22" applyFont="1" applyFill="1" applyAlignment="1">
      <alignment horizontal="left" vertical="center"/>
    </xf>
    <xf numFmtId="0" fontId="11" fillId="0" borderId="0" xfId="109" applyFont="1" applyFill="1" applyBorder="1" applyAlignment="1">
      <alignment horizontal="left" vertical="center"/>
    </xf>
    <xf numFmtId="0" fontId="33" fillId="0" borderId="0" xfId="22" applyFont="1" applyAlignment="1">
      <alignment horizontal="left" vertical="center"/>
    </xf>
    <xf numFmtId="4" fontId="36" fillId="0" borderId="0" xfId="318" applyNumberFormat="1" applyFont="1" applyAlignment="1">
      <alignment horizontal="left" vertical="center"/>
    </xf>
    <xf numFmtId="4" fontId="11" fillId="0" borderId="0" xfId="75" applyNumberFormat="1" applyFont="1" applyAlignment="1">
      <alignment horizontal="left" vertical="center"/>
    </xf>
    <xf numFmtId="1" fontId="33" fillId="0" borderId="0" xfId="70" applyNumberFormat="1" applyFont="1" applyFill="1" applyAlignment="1">
      <alignment horizontal="left" vertical="center"/>
    </xf>
    <xf numFmtId="49" fontId="33" fillId="0" borderId="0" xfId="70" applyNumberFormat="1" applyFont="1" applyFill="1" applyAlignment="1">
      <alignment horizontal="left" vertical="center"/>
    </xf>
    <xf numFmtId="4" fontId="33" fillId="0" borderId="0" xfId="70" applyNumberFormat="1" applyFont="1" applyFill="1" applyAlignment="1">
      <alignment horizontal="left" vertical="center"/>
    </xf>
    <xf numFmtId="9" fontId="33" fillId="0" borderId="0" xfId="156" applyFont="1" applyFill="1" applyAlignment="1">
      <alignment horizontal="left" vertical="center"/>
    </xf>
    <xf numFmtId="0" fontId="33" fillId="0" borderId="0" xfId="70" applyNumberFormat="1" applyFont="1" applyFill="1" applyAlignment="1">
      <alignment horizontal="left" vertical="center"/>
    </xf>
    <xf numFmtId="0" fontId="33" fillId="0" borderId="0" xfId="22" applyFont="1" applyFill="1" applyAlignment="1">
      <alignment horizontal="left" vertical="center"/>
    </xf>
    <xf numFmtId="1" fontId="11" fillId="0" borderId="0" xfId="22" applyNumberFormat="1" applyFont="1" applyFill="1" applyAlignment="1">
      <alignment horizontal="left" vertical="center"/>
    </xf>
    <xf numFmtId="49" fontId="11" fillId="0" borderId="0" xfId="22" applyNumberFormat="1" applyFont="1" applyFill="1" applyAlignment="1">
      <alignment horizontal="left" vertical="center"/>
    </xf>
    <xf numFmtId="4" fontId="11" fillId="0" borderId="0" xfId="22" applyNumberFormat="1" applyFont="1" applyFill="1" applyAlignment="1">
      <alignment horizontal="left" vertical="center"/>
    </xf>
    <xf numFmtId="0" fontId="45" fillId="0" borderId="0" xfId="0" applyFont="1" applyFill="1" applyAlignment="1">
      <alignment horizontal="centerContinuous" vertical="center"/>
    </xf>
    <xf numFmtId="0" fontId="45" fillId="0" borderId="0" xfId="21" applyFont="1" applyFill="1" applyAlignment="1">
      <alignment horizontal="centerContinuous" vertical="center"/>
    </xf>
    <xf numFmtId="0" fontId="49" fillId="0" borderId="0" xfId="0" applyFont="1" applyFill="1" applyAlignment="1">
      <alignment horizontal="centerContinuous" vertical="center"/>
    </xf>
    <xf numFmtId="0" fontId="49" fillId="0" borderId="0" xfId="74" applyFont="1" applyFill="1" applyAlignment="1">
      <alignment horizontal="centerContinuous" vertical="center"/>
    </xf>
    <xf numFmtId="0" fontId="49" fillId="0" borderId="0" xfId="0" applyNumberFormat="1" applyFont="1" applyFill="1" applyAlignment="1">
      <alignment horizontal="centerContinuous" vertical="center"/>
    </xf>
    <xf numFmtId="0" fontId="49" fillId="0" borderId="0" xfId="21" applyFont="1" applyFill="1" applyAlignment="1">
      <alignment horizontal="centerContinuous" vertical="center"/>
    </xf>
    <xf numFmtId="0" fontId="49" fillId="0" borderId="0" xfId="109" applyNumberFormat="1" applyFont="1" applyFill="1" applyBorder="1" applyAlignment="1">
      <alignment horizontal="centerContinuous" vertical="center"/>
    </xf>
    <xf numFmtId="0" fontId="50" fillId="0" borderId="0" xfId="0" applyFont="1" applyFill="1" applyAlignment="1">
      <alignment horizontal="centerContinuous" vertical="center"/>
    </xf>
    <xf numFmtId="1" fontId="50" fillId="0" borderId="0" xfId="0" applyNumberFormat="1" applyFont="1" applyFill="1" applyAlignment="1">
      <alignment horizontal="centerContinuous" vertical="center"/>
    </xf>
    <xf numFmtId="49" fontId="50" fillId="0" borderId="0" xfId="0" applyNumberFormat="1" applyFont="1" applyFill="1" applyAlignment="1">
      <alignment horizontal="centerContinuous" vertical="center"/>
    </xf>
    <xf numFmtId="4" fontId="50" fillId="0" borderId="0" xfId="0" applyNumberFormat="1" applyFont="1" applyFill="1" applyAlignment="1">
      <alignment horizontal="centerContinuous" vertical="center"/>
    </xf>
    <xf numFmtId="9" fontId="50" fillId="0" borderId="0" xfId="156" applyFont="1" applyFill="1" applyAlignment="1">
      <alignment horizontal="centerContinuous" vertical="center"/>
    </xf>
    <xf numFmtId="0" fontId="51" fillId="0" borderId="0" xfId="0" applyFont="1" applyAlignment="1">
      <alignment horizontal="centerContinuous" vertical="center"/>
    </xf>
    <xf numFmtId="4" fontId="51" fillId="0" borderId="0" xfId="0" applyNumberFormat="1" applyFont="1" applyAlignment="1">
      <alignment horizontal="centerContinuous" vertical="center"/>
    </xf>
    <xf numFmtId="0" fontId="50" fillId="0" borderId="0" xfId="74" applyFont="1" applyFill="1" applyAlignment="1">
      <alignment horizontal="centerContinuous" vertical="center"/>
    </xf>
    <xf numFmtId="1" fontId="50" fillId="0" borderId="0" xfId="74" applyNumberFormat="1" applyFont="1" applyFill="1" applyAlignment="1">
      <alignment horizontal="centerContinuous" vertical="center"/>
    </xf>
    <xf numFmtId="49" fontId="50" fillId="0" borderId="0" xfId="74" applyNumberFormat="1" applyFont="1" applyFill="1" applyAlignment="1">
      <alignment horizontal="centerContinuous" vertical="center"/>
    </xf>
    <xf numFmtId="4" fontId="50" fillId="0" borderId="0" xfId="74" applyNumberFormat="1" applyFont="1" applyFill="1" applyAlignment="1">
      <alignment horizontal="centerContinuous" vertical="center"/>
    </xf>
    <xf numFmtId="0" fontId="51" fillId="0" borderId="0" xfId="0" applyFont="1" applyFill="1" applyAlignment="1">
      <alignment horizontal="centerContinuous" vertical="center"/>
    </xf>
    <xf numFmtId="4" fontId="51" fillId="0" borderId="0" xfId="0" applyNumberFormat="1" applyFont="1" applyFill="1" applyAlignment="1">
      <alignment horizontal="centerContinuous" vertical="center"/>
    </xf>
    <xf numFmtId="9" fontId="51" fillId="0" borderId="0" xfId="156" applyFont="1" applyFill="1" applyAlignment="1">
      <alignment horizontal="centerContinuous" vertical="center"/>
    </xf>
    <xf numFmtId="0" fontId="50" fillId="0" borderId="0" xfId="21" applyFont="1" applyFill="1" applyAlignment="1">
      <alignment horizontal="centerContinuous" vertical="center"/>
    </xf>
    <xf numFmtId="1" fontId="50" fillId="0" borderId="0" xfId="21" applyNumberFormat="1" applyFont="1" applyFill="1" applyAlignment="1">
      <alignment horizontal="centerContinuous" vertical="center"/>
    </xf>
    <xf numFmtId="49" fontId="50" fillId="0" borderId="0" xfId="21" applyNumberFormat="1" applyFont="1" applyFill="1" applyAlignment="1">
      <alignment horizontal="centerContinuous" vertical="center"/>
    </xf>
    <xf numFmtId="4" fontId="50" fillId="0" borderId="0" xfId="21" applyNumberFormat="1" applyFont="1" applyFill="1" applyAlignment="1">
      <alignment horizontal="centerContinuous" vertical="center"/>
    </xf>
    <xf numFmtId="0" fontId="50" fillId="0" borderId="0" xfId="109" applyNumberFormat="1" applyFont="1" applyFill="1" applyBorder="1" applyAlignment="1">
      <alignment horizontal="centerContinuous" vertical="center"/>
    </xf>
    <xf numFmtId="0" fontId="52" fillId="0" borderId="0" xfId="0" applyFont="1" applyFill="1" applyAlignment="1">
      <alignment horizontal="centerContinuous" vertical="center"/>
    </xf>
    <xf numFmtId="0" fontId="52" fillId="0" borderId="0" xfId="74" applyFont="1" applyFill="1" applyAlignment="1">
      <alignment horizontal="centerContinuous" vertical="center"/>
    </xf>
    <xf numFmtId="0" fontId="52" fillId="0" borderId="0" xfId="21" applyFont="1" applyFill="1" applyAlignment="1">
      <alignment horizontal="centerContinuous" vertical="center"/>
    </xf>
    <xf numFmtId="0" fontId="52" fillId="0" borderId="0" xfId="109" applyNumberFormat="1" applyFont="1" applyFill="1" applyBorder="1" applyAlignment="1">
      <alignment horizontal="centerContinuous" vertical="center"/>
    </xf>
    <xf numFmtId="0" fontId="49" fillId="0" borderId="0" xfId="0" applyFont="1" applyAlignment="1">
      <alignment horizontal="centerContinuous" vertical="center"/>
    </xf>
    <xf numFmtId="49" fontId="12" fillId="0" borderId="0" xfId="70" applyNumberFormat="1" applyFont="1" applyFill="1" applyAlignment="1">
      <alignment horizontal="center" vertical="center" wrapText="1"/>
    </xf>
    <xf numFmtId="0" fontId="12" fillId="0" borderId="0" xfId="7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42" fillId="0" borderId="0" xfId="70" applyFont="1" applyFill="1" applyAlignment="1">
      <alignment horizontal="center" vertical="center" wrapText="1"/>
    </xf>
    <xf numFmtId="0" fontId="42" fillId="0" borderId="0" xfId="0" applyFont="1" applyFill="1" applyAlignment="1">
      <alignment vertical="center" wrapText="1"/>
    </xf>
    <xf numFmtId="0" fontId="42" fillId="0" borderId="0" xfId="0" applyFont="1" applyFill="1" applyAlignment="1">
      <alignment horizontal="center" vertical="center" wrapText="1"/>
    </xf>
    <xf numFmtId="0" fontId="33" fillId="6" borderId="1" xfId="70" applyFont="1" applyFill="1" applyBorder="1" applyAlignment="1">
      <alignment horizontal="center" vertical="center" wrapText="1"/>
    </xf>
    <xf numFmtId="1" fontId="33" fillId="6" borderId="1" xfId="70" applyNumberFormat="1" applyFont="1" applyFill="1" applyBorder="1" applyAlignment="1">
      <alignment horizontal="center" vertical="center" wrapText="1"/>
    </xf>
    <xf numFmtId="1" fontId="33" fillId="6" borderId="2" xfId="70" applyNumberFormat="1" applyFont="1" applyFill="1" applyBorder="1" applyAlignment="1">
      <alignment horizontal="center" vertical="center" wrapText="1"/>
    </xf>
    <xf numFmtId="49" fontId="33" fillId="6" borderId="1" xfId="70" applyNumberFormat="1" applyFont="1" applyFill="1" applyBorder="1" applyAlignment="1">
      <alignment horizontal="center" vertical="center" wrapText="1"/>
    </xf>
    <xf numFmtId="4" fontId="33" fillId="6" borderId="1" xfId="70" applyNumberFormat="1" applyFont="1" applyFill="1" applyBorder="1" applyAlignment="1">
      <alignment horizontal="center" vertical="center" wrapText="1"/>
    </xf>
    <xf numFmtId="9" fontId="33" fillId="6" borderId="1" xfId="156" applyFont="1" applyFill="1" applyBorder="1" applyAlignment="1">
      <alignment horizontal="center" vertical="center" wrapText="1"/>
    </xf>
    <xf numFmtId="0" fontId="33" fillId="6" borderId="1" xfId="70" applyFont="1" applyFill="1" applyBorder="1" applyAlignment="1" applyProtection="1">
      <alignment horizontal="center" vertical="center" wrapText="1"/>
    </xf>
    <xf numFmtId="0" fontId="33" fillId="6" borderId="9" xfId="70" applyFont="1" applyFill="1" applyBorder="1" applyAlignment="1" applyProtection="1">
      <alignment horizontal="center" vertical="center" wrapText="1"/>
    </xf>
    <xf numFmtId="4" fontId="33" fillId="6" borderId="9" xfId="70" applyNumberFormat="1" applyFont="1" applyFill="1" applyBorder="1" applyAlignment="1" applyProtection="1">
      <alignment horizontal="center" vertical="center" wrapText="1"/>
    </xf>
    <xf numFmtId="9" fontId="33" fillId="6" borderId="9" xfId="156" applyFont="1" applyFill="1" applyBorder="1" applyAlignment="1" applyProtection="1">
      <alignment horizontal="center" vertical="center" wrapText="1"/>
    </xf>
    <xf numFmtId="4" fontId="33" fillId="6" borderId="1" xfId="70" applyNumberFormat="1" applyFont="1" applyFill="1" applyBorder="1" applyAlignment="1" applyProtection="1">
      <alignment horizontal="center" vertical="center" wrapText="1"/>
    </xf>
    <xf numFmtId="0" fontId="33" fillId="6" borderId="1" xfId="70" applyNumberFormat="1" applyFont="1" applyFill="1" applyBorder="1" applyAlignment="1">
      <alignment horizontal="center" vertical="center" wrapText="1"/>
    </xf>
    <xf numFmtId="0" fontId="37" fillId="6" borderId="1" xfId="70" applyFont="1" applyFill="1" applyBorder="1" applyAlignment="1">
      <alignment horizontal="center" vertical="center" wrapText="1"/>
    </xf>
    <xf numFmtId="4" fontId="37" fillId="6" borderId="1" xfId="70" applyNumberFormat="1" applyFont="1" applyFill="1" applyBorder="1" applyAlignment="1">
      <alignment horizontal="center" vertical="center" wrapText="1"/>
    </xf>
    <xf numFmtId="9" fontId="37" fillId="6" borderId="1" xfId="156" applyFont="1" applyFill="1" applyBorder="1" applyAlignment="1">
      <alignment horizontal="center" vertical="center" wrapText="1"/>
    </xf>
    <xf numFmtId="1" fontId="33" fillId="6" borderId="1" xfId="0" applyNumberFormat="1" applyFont="1" applyFill="1" applyBorder="1" applyAlignment="1">
      <alignment horizontal="center" vertical="center" wrapText="1"/>
    </xf>
    <xf numFmtId="0" fontId="12" fillId="7" borderId="1" xfId="70" applyFont="1" applyFill="1" applyBorder="1" applyAlignment="1">
      <alignment horizontal="center" vertical="center" wrapText="1"/>
    </xf>
    <xf numFmtId="1" fontId="12" fillId="7" borderId="1" xfId="70" applyNumberFormat="1" applyFont="1" applyFill="1" applyBorder="1" applyAlignment="1">
      <alignment horizontal="center" vertical="center" wrapText="1"/>
    </xf>
    <xf numFmtId="49" fontId="12" fillId="7" borderId="1" xfId="70" applyNumberFormat="1" applyFont="1" applyFill="1" applyBorder="1" applyAlignment="1">
      <alignment horizontal="center" vertical="center" wrapText="1"/>
    </xf>
    <xf numFmtId="0" fontId="12" fillId="7" borderId="1" xfId="70" applyNumberFormat="1" applyFont="1" applyFill="1" applyBorder="1" applyAlignment="1">
      <alignment horizontal="center" vertical="center" wrapText="1"/>
    </xf>
    <xf numFmtId="0" fontId="12" fillId="7" borderId="1" xfId="156" applyNumberFormat="1" applyFont="1" applyFill="1" applyBorder="1" applyAlignment="1">
      <alignment horizontal="center" vertical="center" wrapText="1"/>
    </xf>
    <xf numFmtId="3" fontId="12" fillId="7" borderId="1" xfId="70" applyNumberFormat="1" applyFont="1" applyFill="1" applyBorder="1" applyAlignment="1">
      <alignment horizontal="center" vertical="center" wrapText="1"/>
    </xf>
    <xf numFmtId="4" fontId="12" fillId="7" borderId="1" xfId="70" applyNumberFormat="1" applyFont="1" applyFill="1" applyBorder="1" applyAlignment="1">
      <alignment horizontal="center" vertical="center" wrapText="1"/>
    </xf>
    <xf numFmtId="0" fontId="12" fillId="7" borderId="1" xfId="70" applyFont="1" applyFill="1" applyBorder="1" applyAlignment="1" applyProtection="1">
      <alignment horizontal="center" vertical="center" wrapText="1"/>
    </xf>
    <xf numFmtId="0" fontId="12" fillId="7" borderId="1" xfId="70" applyNumberFormat="1" applyFont="1" applyFill="1" applyBorder="1" applyAlignment="1" applyProtection="1">
      <alignment horizontal="center" vertical="center" wrapText="1"/>
    </xf>
    <xf numFmtId="0" fontId="12" fillId="7" borderId="1" xfId="156" applyNumberFormat="1" applyFont="1" applyFill="1" applyBorder="1" applyAlignment="1" applyProtection="1">
      <alignment horizontal="center" vertical="center" wrapText="1"/>
    </xf>
    <xf numFmtId="0" fontId="42" fillId="7" borderId="1" xfId="70" applyFont="1" applyFill="1" applyBorder="1" applyAlignment="1">
      <alignment horizontal="center" vertical="center" wrapText="1"/>
    </xf>
    <xf numFmtId="0" fontId="42" fillId="7" borderId="1" xfId="70" applyNumberFormat="1" applyFont="1" applyFill="1" applyBorder="1" applyAlignment="1">
      <alignment horizontal="center" vertical="center" wrapText="1"/>
    </xf>
    <xf numFmtId="0" fontId="42" fillId="7" borderId="1" xfId="156" applyNumberFormat="1" applyFont="1" applyFill="1" applyBorder="1" applyAlignment="1">
      <alignment horizontal="center" vertical="center" wrapText="1"/>
    </xf>
    <xf numFmtId="1" fontId="13" fillId="7" borderId="1" xfId="70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3" fillId="0" borderId="0" xfId="74" applyFont="1" applyFill="1" applyAlignment="1">
      <alignment horizontal="left" vertical="center"/>
    </xf>
    <xf numFmtId="0" fontId="33" fillId="0" borderId="0" xfId="0" applyNumberFormat="1" applyFont="1" applyFill="1" applyAlignment="1">
      <alignment horizontal="left" vertical="center"/>
    </xf>
    <xf numFmtId="0" fontId="37" fillId="0" borderId="0" xfId="0" applyFont="1" applyFill="1" applyAlignment="1">
      <alignment horizontal="left" vertical="center"/>
    </xf>
    <xf numFmtId="0" fontId="33" fillId="0" borderId="0" xfId="21" applyFont="1" applyFill="1" applyAlignment="1">
      <alignment horizontal="left" vertical="center"/>
    </xf>
    <xf numFmtId="0" fontId="33" fillId="0" borderId="0" xfId="109" applyNumberFormat="1" applyFont="1" applyFill="1" applyBorder="1" applyAlignment="1">
      <alignment horizontal="left" vertical="center"/>
    </xf>
    <xf numFmtId="49" fontId="58" fillId="0" borderId="0" xfId="0" applyNumberFormat="1" applyFont="1" applyFill="1" applyAlignment="1">
      <alignment horizontal="left" vertical="center"/>
    </xf>
    <xf numFmtId="0" fontId="58" fillId="0" borderId="0" xfId="0" applyFont="1" applyFill="1" applyAlignment="1">
      <alignment horizontal="left" vertical="center"/>
    </xf>
    <xf numFmtId="0" fontId="50" fillId="0" borderId="0" xfId="0" applyFont="1" applyAlignment="1">
      <alignment horizontal="centerContinuous" vertical="center"/>
    </xf>
    <xf numFmtId="0" fontId="59" fillId="0" borderId="0" xfId="0" applyFont="1" applyAlignment="1">
      <alignment horizontal="left" vertical="center"/>
    </xf>
    <xf numFmtId="49" fontId="58" fillId="0" borderId="0" xfId="74" applyNumberFormat="1" applyFont="1" applyFill="1" applyAlignment="1">
      <alignment horizontal="left" vertical="center"/>
    </xf>
    <xf numFmtId="0" fontId="58" fillId="0" borderId="0" xfId="74" applyFont="1" applyFill="1" applyAlignment="1">
      <alignment horizontal="left" vertical="center"/>
    </xf>
    <xf numFmtId="0" fontId="50" fillId="0" borderId="0" xfId="0" applyNumberFormat="1" applyFont="1" applyFill="1" applyAlignment="1">
      <alignment horizontal="centerContinuous" vertical="center"/>
    </xf>
    <xf numFmtId="0" fontId="59" fillId="0" borderId="0" xfId="0" applyFont="1" applyFill="1" applyAlignment="1">
      <alignment horizontal="left" vertical="center"/>
    </xf>
    <xf numFmtId="49" fontId="58" fillId="0" borderId="0" xfId="21" applyNumberFormat="1" applyFont="1" applyFill="1" applyAlignment="1">
      <alignment horizontal="left" vertical="center"/>
    </xf>
    <xf numFmtId="0" fontId="58" fillId="0" borderId="0" xfId="21" applyFont="1" applyFill="1" applyAlignment="1">
      <alignment horizontal="left" vertical="center"/>
    </xf>
    <xf numFmtId="49" fontId="58" fillId="0" borderId="0" xfId="109" applyNumberFormat="1" applyFont="1" applyFill="1" applyBorder="1" applyAlignment="1">
      <alignment horizontal="left" vertical="center"/>
    </xf>
    <xf numFmtId="0" fontId="58" fillId="0" borderId="0" xfId="109" applyNumberFormat="1" applyFont="1" applyFill="1" applyBorder="1" applyAlignment="1">
      <alignment horizontal="left" vertical="center"/>
    </xf>
    <xf numFmtId="0" fontId="60" fillId="0" borderId="0" xfId="0" applyFont="1" applyFill="1" applyAlignment="1">
      <alignment horizontal="centerContinuous" vertical="center"/>
    </xf>
    <xf numFmtId="1" fontId="52" fillId="0" borderId="0" xfId="0" applyNumberFormat="1" applyFont="1" applyFill="1" applyAlignment="1">
      <alignment horizontal="centerContinuous" vertical="center"/>
    </xf>
    <xf numFmtId="49" fontId="52" fillId="0" borderId="0" xfId="0" applyNumberFormat="1" applyFont="1" applyFill="1" applyAlignment="1">
      <alignment horizontal="centerContinuous" vertical="center"/>
    </xf>
    <xf numFmtId="4" fontId="52" fillId="0" borderId="0" xfId="0" applyNumberFormat="1" applyFont="1" applyFill="1" applyAlignment="1">
      <alignment horizontal="centerContinuous" vertical="center"/>
    </xf>
    <xf numFmtId="9" fontId="52" fillId="0" borderId="0" xfId="156" applyFont="1" applyFill="1" applyAlignment="1">
      <alignment horizontal="centerContinuous" vertical="center"/>
    </xf>
    <xf numFmtId="49" fontId="61" fillId="0" borderId="0" xfId="0" applyNumberFormat="1" applyFont="1" applyFill="1" applyAlignment="1">
      <alignment horizontal="left" vertical="center"/>
    </xf>
    <xf numFmtId="0" fontId="61" fillId="0" borderId="0" xfId="0" applyFont="1" applyFill="1" applyAlignment="1">
      <alignment horizontal="left" vertical="center"/>
    </xf>
    <xf numFmtId="0" fontId="60" fillId="0" borderId="0" xfId="0" applyFont="1" applyAlignment="1">
      <alignment horizontal="centerContinuous" vertical="center"/>
    </xf>
    <xf numFmtId="0" fontId="62" fillId="0" borderId="0" xfId="0" applyFont="1" applyAlignment="1">
      <alignment horizontal="centerContinuous" vertical="center"/>
    </xf>
    <xf numFmtId="4" fontId="62" fillId="0" borderId="0" xfId="0" applyNumberFormat="1" applyFont="1" applyAlignment="1">
      <alignment horizontal="centerContinuous" vertical="center"/>
    </xf>
    <xf numFmtId="0" fontId="63" fillId="0" borderId="0" xfId="0" applyFont="1" applyAlignment="1">
      <alignment horizontal="left" vertical="center"/>
    </xf>
    <xf numFmtId="0" fontId="60" fillId="0" borderId="0" xfId="74" applyFont="1" applyFill="1" applyAlignment="1">
      <alignment horizontal="centerContinuous" vertical="center"/>
    </xf>
    <xf numFmtId="1" fontId="52" fillId="0" borderId="0" xfId="74" applyNumberFormat="1" applyFont="1" applyFill="1" applyAlignment="1">
      <alignment horizontal="centerContinuous" vertical="center"/>
    </xf>
    <xf numFmtId="49" fontId="52" fillId="0" borderId="0" xfId="74" applyNumberFormat="1" applyFont="1" applyFill="1" applyAlignment="1">
      <alignment horizontal="centerContinuous" vertical="center"/>
    </xf>
    <xf numFmtId="4" fontId="52" fillId="0" borderId="0" xfId="74" applyNumberFormat="1" applyFont="1" applyFill="1" applyAlignment="1">
      <alignment horizontal="centerContinuous" vertical="center"/>
    </xf>
    <xf numFmtId="49" fontId="61" fillId="0" borderId="0" xfId="74" applyNumberFormat="1" applyFont="1" applyFill="1" applyAlignment="1">
      <alignment horizontal="left" vertical="center"/>
    </xf>
    <xf numFmtId="0" fontId="61" fillId="0" borderId="0" xfId="74" applyFont="1" applyFill="1" applyAlignment="1">
      <alignment horizontal="left" vertical="center"/>
    </xf>
    <xf numFmtId="0" fontId="60" fillId="0" borderId="0" xfId="0" applyNumberFormat="1" applyFont="1" applyFill="1" applyAlignment="1">
      <alignment horizontal="centerContinuous" vertical="center"/>
    </xf>
    <xf numFmtId="0" fontId="62" fillId="0" borderId="0" xfId="0" applyFont="1" applyFill="1" applyAlignment="1">
      <alignment horizontal="centerContinuous" vertical="center"/>
    </xf>
    <xf numFmtId="4" fontId="62" fillId="0" borderId="0" xfId="0" applyNumberFormat="1" applyFont="1" applyFill="1" applyAlignment="1">
      <alignment horizontal="centerContinuous" vertical="center"/>
    </xf>
    <xf numFmtId="9" fontId="62" fillId="0" borderId="0" xfId="156" applyFont="1" applyFill="1" applyAlignment="1">
      <alignment horizontal="centerContinuous" vertical="center"/>
    </xf>
    <xf numFmtId="0" fontId="63" fillId="0" borderId="0" xfId="0" applyFont="1" applyFill="1" applyAlignment="1">
      <alignment horizontal="left" vertical="center"/>
    </xf>
    <xf numFmtId="0" fontId="60" fillId="0" borderId="0" xfId="21" applyFont="1" applyFill="1" applyAlignment="1">
      <alignment horizontal="centerContinuous" vertical="center"/>
    </xf>
    <xf numFmtId="1" fontId="52" fillId="0" borderId="0" xfId="21" applyNumberFormat="1" applyFont="1" applyFill="1" applyAlignment="1">
      <alignment horizontal="centerContinuous" vertical="center"/>
    </xf>
    <xf numFmtId="49" fontId="52" fillId="0" borderId="0" xfId="21" applyNumberFormat="1" applyFont="1" applyFill="1" applyAlignment="1">
      <alignment horizontal="centerContinuous" vertical="center"/>
    </xf>
    <xf numFmtId="4" fontId="52" fillId="0" borderId="0" xfId="21" applyNumberFormat="1" applyFont="1" applyFill="1" applyAlignment="1">
      <alignment horizontal="centerContinuous" vertical="center"/>
    </xf>
    <xf numFmtId="49" fontId="61" fillId="0" borderId="0" xfId="21" applyNumberFormat="1" applyFont="1" applyFill="1" applyAlignment="1">
      <alignment horizontal="left" vertical="center"/>
    </xf>
    <xf numFmtId="0" fontId="61" fillId="0" borderId="0" xfId="21" applyFont="1" applyFill="1" applyAlignment="1">
      <alignment horizontal="left" vertical="center"/>
    </xf>
    <xf numFmtId="0" fontId="60" fillId="0" borderId="0" xfId="109" applyNumberFormat="1" applyFont="1" applyFill="1" applyBorder="1" applyAlignment="1">
      <alignment horizontal="centerContinuous" vertical="center"/>
    </xf>
    <xf numFmtId="49" fontId="61" fillId="0" borderId="0" xfId="109" applyNumberFormat="1" applyFont="1" applyFill="1" applyBorder="1" applyAlignment="1">
      <alignment horizontal="left" vertical="center"/>
    </xf>
    <xf numFmtId="0" fontId="61" fillId="0" borderId="0" xfId="109" applyNumberFormat="1" applyFont="1" applyFill="1" applyBorder="1" applyAlignment="1">
      <alignment horizontal="left" vertical="center"/>
    </xf>
    <xf numFmtId="1" fontId="45" fillId="0" borderId="0" xfId="0" applyNumberFormat="1" applyFont="1" applyFill="1" applyAlignment="1">
      <alignment horizontal="centerContinuous" vertical="center"/>
    </xf>
    <xf numFmtId="49" fontId="45" fillId="0" borderId="0" xfId="0" applyNumberFormat="1" applyFont="1" applyFill="1" applyAlignment="1">
      <alignment horizontal="centerContinuous" vertical="center"/>
    </xf>
    <xf numFmtId="4" fontId="45" fillId="0" borderId="0" xfId="0" applyNumberFormat="1" applyFont="1" applyFill="1" applyAlignment="1">
      <alignment horizontal="centerContinuous" vertical="center"/>
    </xf>
    <xf numFmtId="9" fontId="45" fillId="0" borderId="0" xfId="156" applyFont="1" applyFill="1" applyAlignment="1">
      <alignment horizontal="centerContinuous" vertical="center"/>
    </xf>
    <xf numFmtId="49" fontId="46" fillId="0" borderId="0" xfId="0" applyNumberFormat="1" applyFont="1" applyFill="1" applyAlignment="1">
      <alignment horizontal="left" vertical="center"/>
    </xf>
    <xf numFmtId="0" fontId="46" fillId="0" borderId="0" xfId="0" applyFont="1" applyFill="1" applyAlignment="1">
      <alignment horizontal="left" vertical="center"/>
    </xf>
    <xf numFmtId="0" fontId="45" fillId="0" borderId="0" xfId="0" applyFont="1" applyAlignment="1">
      <alignment horizontal="centerContinuous" vertical="center"/>
    </xf>
    <xf numFmtId="0" fontId="48" fillId="0" borderId="0" xfId="0" applyFont="1" applyAlignment="1">
      <alignment horizontal="centerContinuous" vertical="center"/>
    </xf>
    <xf numFmtId="4" fontId="48" fillId="0" borderId="0" xfId="0" applyNumberFormat="1" applyFont="1" applyAlignment="1">
      <alignment horizontal="centerContinuous" vertical="center"/>
    </xf>
    <xf numFmtId="0" fontId="45" fillId="0" borderId="0" xfId="74" applyFont="1" applyFill="1" applyAlignment="1">
      <alignment horizontal="centerContinuous" vertical="center"/>
    </xf>
    <xf numFmtId="1" fontId="45" fillId="0" borderId="0" xfId="74" applyNumberFormat="1" applyFont="1" applyFill="1" applyAlignment="1">
      <alignment horizontal="centerContinuous" vertical="center"/>
    </xf>
    <xf numFmtId="49" fontId="45" fillId="0" borderId="0" xfId="74" applyNumberFormat="1" applyFont="1" applyFill="1" applyAlignment="1">
      <alignment horizontal="centerContinuous" vertical="center"/>
    </xf>
    <xf numFmtId="4" fontId="45" fillId="0" borderId="0" xfId="74" applyNumberFormat="1" applyFont="1" applyFill="1" applyAlignment="1">
      <alignment horizontal="centerContinuous" vertical="center"/>
    </xf>
    <xf numFmtId="49" fontId="46" fillId="0" borderId="0" xfId="74" applyNumberFormat="1" applyFont="1" applyFill="1" applyAlignment="1">
      <alignment horizontal="left" vertical="center"/>
    </xf>
    <xf numFmtId="0" fontId="46" fillId="0" borderId="0" xfId="74" applyFont="1" applyFill="1" applyAlignment="1">
      <alignment horizontal="left" vertical="center"/>
    </xf>
    <xf numFmtId="0" fontId="45" fillId="0" borderId="0" xfId="0" applyNumberFormat="1" applyFont="1" applyFill="1" applyAlignment="1">
      <alignment horizontal="centerContinuous" vertical="center"/>
    </xf>
    <xf numFmtId="0" fontId="48" fillId="0" borderId="0" xfId="0" applyFont="1" applyFill="1" applyAlignment="1">
      <alignment horizontal="centerContinuous" vertical="center"/>
    </xf>
    <xf numFmtId="4" fontId="48" fillId="0" borderId="0" xfId="0" applyNumberFormat="1" applyFont="1" applyFill="1" applyAlignment="1">
      <alignment horizontal="centerContinuous" vertical="center"/>
    </xf>
    <xf numFmtId="9" fontId="48" fillId="0" borderId="0" xfId="156" applyFont="1" applyFill="1" applyAlignment="1">
      <alignment horizontal="centerContinuous" vertical="center"/>
    </xf>
    <xf numFmtId="0" fontId="47" fillId="0" borderId="0" xfId="0" applyFont="1" applyFill="1" applyAlignment="1">
      <alignment horizontal="left" vertical="center"/>
    </xf>
    <xf numFmtId="1" fontId="45" fillId="0" borderId="0" xfId="21" applyNumberFormat="1" applyFont="1" applyFill="1" applyAlignment="1">
      <alignment horizontal="centerContinuous" vertical="center"/>
    </xf>
    <xf numFmtId="49" fontId="45" fillId="0" borderId="0" xfId="21" applyNumberFormat="1" applyFont="1" applyFill="1" applyAlignment="1">
      <alignment horizontal="centerContinuous" vertical="center"/>
    </xf>
    <xf numFmtId="4" fontId="45" fillId="0" borderId="0" xfId="21" applyNumberFormat="1" applyFont="1" applyFill="1" applyAlignment="1">
      <alignment horizontal="centerContinuous" vertical="center"/>
    </xf>
    <xf numFmtId="49" fontId="46" fillId="0" borderId="0" xfId="21" applyNumberFormat="1" applyFont="1" applyFill="1" applyAlignment="1">
      <alignment horizontal="left" vertical="center"/>
    </xf>
    <xf numFmtId="0" fontId="46" fillId="0" borderId="0" xfId="21" applyFont="1" applyFill="1" applyAlignment="1">
      <alignment horizontal="left" vertical="center"/>
    </xf>
    <xf numFmtId="0" fontId="45" fillId="0" borderId="0" xfId="109" applyNumberFormat="1" applyFont="1" applyFill="1" applyBorder="1" applyAlignment="1">
      <alignment horizontal="centerContinuous" vertical="center"/>
    </xf>
    <xf numFmtId="49" fontId="46" fillId="0" borderId="0" xfId="109" applyNumberFormat="1" applyFont="1" applyFill="1" applyBorder="1" applyAlignment="1">
      <alignment horizontal="left" vertical="center"/>
    </xf>
    <xf numFmtId="0" fontId="46" fillId="0" borderId="0" xfId="109" applyNumberFormat="1" applyFont="1" applyFill="1" applyBorder="1" applyAlignment="1">
      <alignment horizontal="left" vertical="center"/>
    </xf>
    <xf numFmtId="0" fontId="53" fillId="0" borderId="0" xfId="0" applyFont="1" applyFill="1" applyAlignment="1">
      <alignment horizontal="centerContinuous" vertical="center"/>
    </xf>
    <xf numFmtId="1" fontId="53" fillId="0" borderId="0" xfId="0" applyNumberFormat="1" applyFont="1" applyFill="1" applyAlignment="1">
      <alignment horizontal="centerContinuous" vertical="center"/>
    </xf>
    <xf numFmtId="49" fontId="53" fillId="0" borderId="0" xfId="0" applyNumberFormat="1" applyFont="1" applyFill="1" applyAlignment="1">
      <alignment horizontal="centerContinuous" vertical="center"/>
    </xf>
    <xf numFmtId="4" fontId="53" fillId="0" borderId="0" xfId="0" applyNumberFormat="1" applyFont="1" applyFill="1" applyAlignment="1">
      <alignment horizontal="centerContinuous" vertical="center"/>
    </xf>
    <xf numFmtId="9" fontId="53" fillId="0" borderId="0" xfId="156" applyFont="1" applyFill="1" applyAlignment="1">
      <alignment horizontal="centerContinuous" vertical="center"/>
    </xf>
    <xf numFmtId="49" fontId="54" fillId="0" borderId="0" xfId="0" applyNumberFormat="1" applyFont="1" applyFill="1" applyAlignment="1">
      <alignment horizontal="left" vertical="center"/>
    </xf>
    <xf numFmtId="0" fontId="54" fillId="0" borderId="0" xfId="0" applyFont="1" applyFill="1" applyAlignment="1">
      <alignment horizontal="left" vertical="center"/>
    </xf>
    <xf numFmtId="0" fontId="53" fillId="0" borderId="0" xfId="22" applyFont="1" applyAlignment="1">
      <alignment horizontal="centerContinuous" vertical="center"/>
    </xf>
    <xf numFmtId="0" fontId="56" fillId="0" borderId="0" xfId="318" applyFont="1" applyAlignment="1">
      <alignment horizontal="centerContinuous" vertical="center"/>
    </xf>
    <xf numFmtId="4" fontId="56" fillId="0" borderId="0" xfId="318" applyNumberFormat="1" applyFont="1" applyAlignment="1">
      <alignment horizontal="centerContinuous" vertical="center"/>
    </xf>
    <xf numFmtId="0" fontId="56" fillId="0" borderId="0" xfId="0" applyFont="1" applyAlignment="1">
      <alignment horizontal="centerContinuous" vertical="center"/>
    </xf>
    <xf numFmtId="4" fontId="56" fillId="0" borderId="0" xfId="0" applyNumberFormat="1" applyFont="1" applyAlignment="1">
      <alignment horizontal="centerContinuous" vertical="center"/>
    </xf>
    <xf numFmtId="0" fontId="53" fillId="0" borderId="0" xfId="75" applyFont="1" applyAlignment="1">
      <alignment horizontal="centerContinuous" vertical="center"/>
    </xf>
    <xf numFmtId="4" fontId="53" fillId="0" borderId="0" xfId="75" applyNumberFormat="1" applyFont="1" applyAlignment="1">
      <alignment horizontal="centerContinuous" vertical="center"/>
    </xf>
    <xf numFmtId="0" fontId="53" fillId="0" borderId="0" xfId="70" applyFont="1" applyFill="1" applyAlignment="1">
      <alignment horizontal="centerContinuous" vertical="center"/>
    </xf>
    <xf numFmtId="1" fontId="53" fillId="0" borderId="0" xfId="70" applyNumberFormat="1" applyFont="1" applyFill="1" applyAlignment="1">
      <alignment horizontal="centerContinuous" vertical="center"/>
    </xf>
    <xf numFmtId="49" fontId="53" fillId="0" borderId="0" xfId="70" applyNumberFormat="1" applyFont="1" applyFill="1" applyAlignment="1">
      <alignment horizontal="centerContinuous" vertical="center"/>
    </xf>
    <xf numFmtId="4" fontId="53" fillId="0" borderId="0" xfId="70" applyNumberFormat="1" applyFont="1" applyFill="1" applyAlignment="1">
      <alignment horizontal="centerContinuous" vertical="center"/>
    </xf>
    <xf numFmtId="49" fontId="54" fillId="0" borderId="0" xfId="74" applyNumberFormat="1" applyFont="1" applyFill="1" applyAlignment="1">
      <alignment horizontal="left" vertical="center"/>
    </xf>
    <xf numFmtId="0" fontId="54" fillId="0" borderId="0" xfId="74" applyFont="1" applyFill="1" applyAlignment="1">
      <alignment horizontal="left" vertical="center"/>
    </xf>
    <xf numFmtId="0" fontId="53" fillId="0" borderId="0" xfId="70" applyNumberFormat="1" applyFont="1" applyFill="1" applyAlignment="1">
      <alignment horizontal="centerContinuous" vertical="center"/>
    </xf>
    <xf numFmtId="0" fontId="56" fillId="0" borderId="0" xfId="0" applyFont="1" applyFill="1" applyAlignment="1">
      <alignment horizontal="centerContinuous" vertical="center"/>
    </xf>
    <xf numFmtId="4" fontId="56" fillId="0" borderId="0" xfId="0" applyNumberFormat="1" applyFont="1" applyFill="1" applyAlignment="1">
      <alignment horizontal="centerContinuous" vertical="center"/>
    </xf>
    <xf numFmtId="9" fontId="56" fillId="0" borderId="0" xfId="156" applyFont="1" applyFill="1" applyAlignment="1">
      <alignment horizontal="centerContinuous" vertical="center"/>
    </xf>
    <xf numFmtId="0" fontId="55" fillId="0" borderId="0" xfId="0" applyFont="1" applyFill="1" applyAlignment="1">
      <alignment horizontal="left" vertical="center"/>
    </xf>
    <xf numFmtId="0" fontId="53" fillId="0" borderId="0" xfId="22" applyFont="1" applyFill="1" applyAlignment="1">
      <alignment horizontal="centerContinuous" vertical="center"/>
    </xf>
    <xf numFmtId="1" fontId="53" fillId="0" borderId="0" xfId="22" applyNumberFormat="1" applyFont="1" applyFill="1" applyAlignment="1">
      <alignment horizontal="centerContinuous" vertical="center"/>
    </xf>
    <xf numFmtId="49" fontId="53" fillId="0" borderId="0" xfId="22" applyNumberFormat="1" applyFont="1" applyFill="1" applyAlignment="1">
      <alignment horizontal="centerContinuous" vertical="center"/>
    </xf>
    <xf numFmtId="4" fontId="53" fillId="0" borderId="0" xfId="22" applyNumberFormat="1" applyFont="1" applyFill="1" applyAlignment="1">
      <alignment horizontal="centerContinuous" vertical="center"/>
    </xf>
    <xf numFmtId="0" fontId="53" fillId="0" borderId="0" xfId="21" applyFont="1" applyFill="1" applyAlignment="1">
      <alignment horizontal="centerContinuous" vertical="center"/>
    </xf>
    <xf numFmtId="1" fontId="53" fillId="0" borderId="0" xfId="21" applyNumberFormat="1" applyFont="1" applyFill="1" applyAlignment="1">
      <alignment horizontal="centerContinuous" vertical="center"/>
    </xf>
    <xf numFmtId="49" fontId="53" fillId="0" borderId="0" xfId="21" applyNumberFormat="1" applyFont="1" applyFill="1" applyAlignment="1">
      <alignment horizontal="centerContinuous" vertical="center"/>
    </xf>
    <xf numFmtId="4" fontId="53" fillId="0" borderId="0" xfId="21" applyNumberFormat="1" applyFont="1" applyFill="1" applyAlignment="1">
      <alignment horizontal="centerContinuous" vertical="center"/>
    </xf>
    <xf numFmtId="49" fontId="54" fillId="0" borderId="0" xfId="21" applyNumberFormat="1" applyFont="1" applyFill="1" applyAlignment="1">
      <alignment horizontal="left" vertical="center"/>
    </xf>
    <xf numFmtId="0" fontId="54" fillId="0" borderId="0" xfId="21" applyFont="1" applyFill="1" applyAlignment="1">
      <alignment horizontal="left" vertical="center"/>
    </xf>
    <xf numFmtId="0" fontId="53" fillId="0" borderId="0" xfId="109" applyFont="1" applyFill="1" applyBorder="1" applyAlignment="1">
      <alignment horizontal="centerContinuous" vertical="center"/>
    </xf>
    <xf numFmtId="49" fontId="54" fillId="0" borderId="0" xfId="109" applyNumberFormat="1" applyFont="1" applyFill="1" applyBorder="1" applyAlignment="1">
      <alignment horizontal="left" vertical="center"/>
    </xf>
    <xf numFmtId="0" fontId="54" fillId="0" borderId="0" xfId="109" applyNumberFormat="1" applyFont="1" applyFill="1" applyBorder="1" applyAlignment="1">
      <alignment horizontal="left" vertical="center"/>
    </xf>
    <xf numFmtId="170" fontId="33" fillId="0" borderId="9" xfId="78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1" fillId="6" borderId="1" xfId="70" applyFont="1" applyFill="1" applyBorder="1" applyAlignment="1">
      <alignment horizontal="center" vertical="center" wrapText="1"/>
    </xf>
    <xf numFmtId="1" fontId="11" fillId="6" borderId="1" xfId="70" applyNumberFormat="1" applyFont="1" applyFill="1" applyBorder="1" applyAlignment="1">
      <alignment horizontal="center" vertical="center" wrapText="1"/>
    </xf>
    <xf numFmtId="49" fontId="11" fillId="6" borderId="1" xfId="70" applyNumberFormat="1" applyFont="1" applyFill="1" applyBorder="1" applyAlignment="1">
      <alignment horizontal="center" vertical="center" wrapText="1"/>
    </xf>
    <xf numFmtId="4" fontId="11" fillId="6" borderId="1" xfId="70" applyNumberFormat="1" applyFont="1" applyFill="1" applyBorder="1" applyAlignment="1">
      <alignment horizontal="center" vertical="center" wrapText="1"/>
    </xf>
    <xf numFmtId="9" fontId="11" fillId="6" borderId="1" xfId="156" applyFont="1" applyFill="1" applyBorder="1" applyAlignment="1">
      <alignment horizontal="center" vertical="center" wrapText="1"/>
    </xf>
    <xf numFmtId="4" fontId="11" fillId="6" borderId="1" xfId="70" applyNumberFormat="1" applyFont="1" applyFill="1" applyBorder="1" applyAlignment="1">
      <alignment horizontal="right" vertical="center" wrapText="1"/>
    </xf>
    <xf numFmtId="0" fontId="11" fillId="7" borderId="1" xfId="70" applyFont="1" applyFill="1" applyBorder="1" applyAlignment="1">
      <alignment horizontal="center" vertical="center" wrapText="1"/>
    </xf>
    <xf numFmtId="1" fontId="11" fillId="7" borderId="1" xfId="70" applyNumberFormat="1" applyFont="1" applyFill="1" applyBorder="1" applyAlignment="1">
      <alignment horizontal="center" vertical="center" wrapText="1"/>
    </xf>
    <xf numFmtId="49" fontId="11" fillId="7" borderId="1" xfId="70" applyNumberFormat="1" applyFont="1" applyFill="1" applyBorder="1" applyAlignment="1">
      <alignment horizontal="center" vertical="center" wrapText="1"/>
    </xf>
    <xf numFmtId="4" fontId="11" fillId="7" borderId="1" xfId="70" applyNumberFormat="1" applyFont="1" applyFill="1" applyBorder="1" applyAlignment="1">
      <alignment horizontal="center" vertical="center" wrapText="1"/>
    </xf>
    <xf numFmtId="9" fontId="11" fillId="7" borderId="1" xfId="156" applyFont="1" applyFill="1" applyBorder="1" applyAlignment="1">
      <alignment horizontal="center" vertical="center" wrapText="1"/>
    </xf>
    <xf numFmtId="4" fontId="11" fillId="7" borderId="1" xfId="70" applyNumberFormat="1" applyFont="1" applyFill="1" applyBorder="1" applyAlignment="1">
      <alignment horizontal="right" vertical="center" wrapText="1"/>
    </xf>
    <xf numFmtId="49" fontId="11" fillId="6" borderId="1" xfId="73" applyNumberFormat="1" applyFont="1" applyFill="1" applyBorder="1" applyAlignment="1">
      <alignment horizontal="center" vertical="center" wrapText="1"/>
    </xf>
    <xf numFmtId="49" fontId="11" fillId="7" borderId="1" xfId="73" applyNumberFormat="1" applyFont="1" applyFill="1" applyBorder="1" applyAlignment="1">
      <alignment horizontal="center" vertical="center" wrapText="1"/>
    </xf>
    <xf numFmtId="49" fontId="11" fillId="7" borderId="2" xfId="70" applyNumberFormat="1" applyFont="1" applyFill="1" applyBorder="1" applyAlignment="1">
      <alignment horizontal="center" vertical="center" wrapText="1"/>
    </xf>
    <xf numFmtId="49" fontId="58" fillId="0" borderId="0" xfId="0" applyNumberFormat="1" applyFont="1" applyFill="1" applyAlignment="1">
      <alignment horizontal="centerContinuous" vertical="center"/>
    </xf>
    <xf numFmtId="49" fontId="61" fillId="0" borderId="0" xfId="0" applyNumberFormat="1" applyFont="1" applyFill="1" applyAlignment="1">
      <alignment horizontal="centerContinuous" vertical="center"/>
    </xf>
    <xf numFmtId="49" fontId="46" fillId="0" borderId="0" xfId="0" applyNumberFormat="1" applyFont="1" applyFill="1" applyAlignment="1">
      <alignment horizontal="centerContinuous" vertical="center"/>
    </xf>
    <xf numFmtId="49" fontId="54" fillId="0" borderId="0" xfId="0" applyNumberFormat="1" applyFont="1" applyFill="1" applyAlignment="1">
      <alignment horizontal="centerContinuous" vertical="center"/>
    </xf>
    <xf numFmtId="49" fontId="11" fillId="7" borderId="7" xfId="0" applyNumberFormat="1" applyFont="1" applyFill="1" applyBorder="1" applyAlignment="1">
      <alignment horizontal="center" vertical="center" wrapText="1"/>
    </xf>
    <xf numFmtId="0" fontId="33" fillId="7" borderId="1" xfId="36" applyFont="1" applyFill="1" applyBorder="1" applyAlignment="1">
      <alignment horizontal="left" vertical="center" wrapText="1"/>
    </xf>
    <xf numFmtId="49" fontId="33" fillId="7" borderId="1" xfId="70" applyNumberFormat="1" applyFont="1" applyFill="1" applyBorder="1" applyAlignment="1">
      <alignment horizontal="left" vertical="center" wrapText="1"/>
    </xf>
    <xf numFmtId="0" fontId="33" fillId="7" borderId="1" xfId="70" applyFont="1" applyFill="1" applyBorder="1" applyAlignment="1">
      <alignment horizontal="left" vertical="center" wrapText="1"/>
    </xf>
    <xf numFmtId="49" fontId="33" fillId="7" borderId="7" xfId="0" applyNumberFormat="1" applyFont="1" applyFill="1" applyBorder="1" applyAlignment="1">
      <alignment horizontal="left" vertical="center" wrapText="1"/>
    </xf>
    <xf numFmtId="0" fontId="11" fillId="0" borderId="0" xfId="73" applyNumberFormat="1" applyFont="1" applyFill="1" applyAlignment="1">
      <alignment horizontal="center" vertical="center" wrapText="1"/>
    </xf>
    <xf numFmtId="0" fontId="33" fillId="7" borderId="2" xfId="70" applyFont="1" applyFill="1" applyBorder="1" applyAlignment="1">
      <alignment horizontal="center" vertical="center" wrapText="1"/>
    </xf>
    <xf numFmtId="0" fontId="33" fillId="7" borderId="7" xfId="0" applyFont="1" applyFill="1" applyBorder="1" applyAlignment="1">
      <alignment horizontal="left" vertical="center" wrapText="1"/>
    </xf>
    <xf numFmtId="49" fontId="33" fillId="7" borderId="1" xfId="73" applyNumberFormat="1" applyFont="1" applyFill="1" applyBorder="1" applyAlignment="1" applyProtection="1">
      <alignment horizontal="center" vertical="center" wrapText="1"/>
      <protection locked="0"/>
    </xf>
    <xf numFmtId="1" fontId="11" fillId="6" borderId="1" xfId="0" applyNumberFormat="1" applyFont="1" applyFill="1" applyBorder="1" applyAlignment="1">
      <alignment horizontal="center" vertical="center" wrapText="1"/>
    </xf>
    <xf numFmtId="49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4" fontId="11" fillId="6" borderId="1" xfId="0" applyNumberFormat="1" applyFont="1" applyFill="1" applyBorder="1" applyAlignment="1">
      <alignment horizontal="center" vertical="center" wrapText="1"/>
    </xf>
    <xf numFmtId="4" fontId="11" fillId="6" borderId="1" xfId="0" applyNumberFormat="1" applyFont="1" applyFill="1" applyBorder="1" applyAlignment="1">
      <alignment horizontal="right" vertical="center" wrapText="1"/>
    </xf>
    <xf numFmtId="1" fontId="11" fillId="7" borderId="1" xfId="0" applyNumberFormat="1" applyFont="1" applyFill="1" applyBorder="1" applyAlignment="1">
      <alignment horizontal="center" vertical="center" wrapText="1"/>
    </xf>
    <xf numFmtId="49" fontId="11" fillId="7" borderId="1" xfId="0" applyNumberFormat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4" fontId="11" fillId="7" borderId="1" xfId="0" applyNumberFormat="1" applyFont="1" applyFill="1" applyBorder="1" applyAlignment="1">
      <alignment horizontal="center" vertical="center" wrapText="1"/>
    </xf>
    <xf numFmtId="4" fontId="11" fillId="7" borderId="1" xfId="0" applyNumberFormat="1" applyFont="1" applyFill="1" applyBorder="1" applyAlignment="1">
      <alignment horizontal="right" vertical="center" wrapText="1"/>
    </xf>
    <xf numFmtId="49" fontId="33" fillId="7" borderId="1" xfId="0" applyNumberFormat="1" applyFont="1" applyFill="1" applyBorder="1" applyAlignment="1">
      <alignment horizontal="left" vertical="center" wrapText="1"/>
    </xf>
    <xf numFmtId="0" fontId="33" fillId="7" borderId="1" xfId="0" applyFont="1" applyFill="1" applyBorder="1" applyAlignment="1">
      <alignment horizontal="left" vertical="center" wrapText="1"/>
    </xf>
    <xf numFmtId="0" fontId="33" fillId="7" borderId="1" xfId="70" applyFont="1" applyFill="1" applyBorder="1" applyAlignment="1">
      <alignment horizontal="center" vertical="center" wrapText="1"/>
    </xf>
    <xf numFmtId="1" fontId="33" fillId="7" borderId="1" xfId="70" applyNumberFormat="1" applyFont="1" applyFill="1" applyBorder="1" applyAlignment="1">
      <alignment horizontal="center" vertical="center" wrapText="1"/>
    </xf>
    <xf numFmtId="49" fontId="33" fillId="7" borderId="1" xfId="70" applyNumberFormat="1" applyFont="1" applyFill="1" applyBorder="1" applyAlignment="1">
      <alignment horizontal="center" vertical="center" wrapText="1"/>
    </xf>
    <xf numFmtId="4" fontId="33" fillId="7" borderId="1" xfId="70" applyNumberFormat="1" applyFont="1" applyFill="1" applyBorder="1" applyAlignment="1">
      <alignment horizontal="center" vertical="center" wrapText="1"/>
    </xf>
    <xf numFmtId="9" fontId="33" fillId="7" borderId="1" xfId="156" applyFont="1" applyFill="1" applyBorder="1" applyAlignment="1">
      <alignment horizontal="center" vertical="center" wrapText="1"/>
    </xf>
    <xf numFmtId="4" fontId="33" fillId="7" borderId="1" xfId="70" applyNumberFormat="1" applyFont="1" applyFill="1" applyBorder="1" applyAlignment="1">
      <alignment horizontal="right" vertical="center" wrapText="1"/>
    </xf>
    <xf numFmtId="0" fontId="33" fillId="7" borderId="1" xfId="13" applyFont="1" applyFill="1" applyBorder="1" applyAlignment="1" applyProtection="1">
      <alignment horizontal="center" vertical="center" wrapText="1"/>
    </xf>
    <xf numFmtId="0" fontId="33" fillId="7" borderId="1" xfId="0" applyFont="1" applyFill="1" applyBorder="1" applyAlignment="1">
      <alignment horizontal="center" vertical="center" wrapText="1"/>
    </xf>
    <xf numFmtId="49" fontId="11" fillId="7" borderId="1" xfId="36" applyNumberFormat="1" applyFont="1" applyFill="1" applyBorder="1" applyAlignment="1">
      <alignment horizontal="center" vertical="center" wrapText="1"/>
    </xf>
    <xf numFmtId="4" fontId="33" fillId="7" borderId="1" xfId="70" applyNumberFormat="1" applyFont="1" applyFill="1" applyBorder="1" applyAlignment="1">
      <alignment horizontal="left" vertical="center" wrapText="1"/>
    </xf>
    <xf numFmtId="49" fontId="11" fillId="7" borderId="1" xfId="73" applyNumberFormat="1" applyFont="1" applyFill="1" applyBorder="1" applyAlignment="1" applyProtection="1">
      <alignment horizontal="center" vertical="center" wrapText="1"/>
      <protection locked="0"/>
    </xf>
    <xf numFmtId="16" fontId="11" fillId="7" borderId="1" xfId="70" applyNumberFormat="1" applyFont="1" applyFill="1" applyBorder="1" applyAlignment="1">
      <alignment horizontal="center" vertical="center" wrapText="1"/>
    </xf>
    <xf numFmtId="16" fontId="11" fillId="7" borderId="1" xfId="0" applyNumberFormat="1" applyFont="1" applyFill="1" applyBorder="1" applyAlignment="1">
      <alignment horizontal="center" vertical="center" wrapText="1"/>
    </xf>
    <xf numFmtId="4" fontId="33" fillId="7" borderId="1" xfId="0" applyNumberFormat="1" applyFont="1" applyFill="1" applyBorder="1" applyAlignment="1">
      <alignment horizontal="left" vertical="center" wrapText="1"/>
    </xf>
    <xf numFmtId="0" fontId="11" fillId="0" borderId="0" xfId="21" applyNumberFormat="1" applyFont="1" applyFill="1" applyAlignment="1">
      <alignment horizontal="center" vertical="center" wrapText="1"/>
    </xf>
    <xf numFmtId="16" fontId="11" fillId="7" borderId="1" xfId="21" applyNumberFormat="1" applyFont="1" applyFill="1" applyBorder="1" applyAlignment="1">
      <alignment horizontal="center" vertical="center" wrapText="1"/>
    </xf>
    <xf numFmtId="0" fontId="11" fillId="7" borderId="1" xfId="21" applyFont="1" applyFill="1" applyBorder="1" applyAlignment="1">
      <alignment horizontal="center" vertical="center" wrapText="1"/>
    </xf>
    <xf numFmtId="0" fontId="33" fillId="6" borderId="1" xfId="21" applyFont="1" applyFill="1" applyBorder="1" applyAlignment="1">
      <alignment horizontal="center" vertical="center" wrapText="1"/>
    </xf>
    <xf numFmtId="4" fontId="33" fillId="7" borderId="1" xfId="21" applyNumberFormat="1" applyFont="1" applyFill="1" applyBorder="1" applyAlignment="1">
      <alignment horizontal="left" vertical="center" wrapText="1"/>
    </xf>
    <xf numFmtId="0" fontId="33" fillId="7" borderId="1" xfId="21" applyFont="1" applyFill="1" applyBorder="1" applyAlignment="1">
      <alignment horizontal="left" vertical="center" wrapText="1"/>
    </xf>
    <xf numFmtId="0" fontId="33" fillId="7" borderId="1" xfId="110" applyFont="1" applyFill="1" applyBorder="1" applyAlignment="1">
      <alignment horizontal="left" vertical="center" wrapText="1"/>
    </xf>
    <xf numFmtId="0" fontId="37" fillId="6" borderId="1" xfId="0" applyFont="1" applyFill="1" applyBorder="1" applyAlignment="1">
      <alignment horizontal="center" vertical="center" wrapText="1"/>
    </xf>
    <xf numFmtId="0" fontId="36" fillId="6" borderId="1" xfId="70" applyFont="1" applyFill="1" applyBorder="1" applyAlignment="1">
      <alignment horizontal="center" vertical="center" wrapText="1"/>
    </xf>
    <xf numFmtId="4" fontId="37" fillId="6" borderId="1" xfId="0" applyNumberFormat="1" applyFont="1" applyFill="1" applyBorder="1" applyAlignment="1">
      <alignment horizontal="center" vertical="center" wrapText="1"/>
    </xf>
    <xf numFmtId="4" fontId="37" fillId="6" borderId="1" xfId="73" applyNumberFormat="1" applyFont="1" applyFill="1" applyBorder="1" applyAlignment="1">
      <alignment horizontal="right" vertical="center" wrapText="1"/>
    </xf>
    <xf numFmtId="0" fontId="36" fillId="7" borderId="1" xfId="0" applyFont="1" applyFill="1" applyBorder="1" applyAlignment="1">
      <alignment horizontal="center" vertical="center" wrapText="1"/>
    </xf>
    <xf numFmtId="0" fontId="36" fillId="7" borderId="1" xfId="70" applyFont="1" applyFill="1" applyBorder="1" applyAlignment="1">
      <alignment horizontal="center" vertical="center" wrapText="1"/>
    </xf>
    <xf numFmtId="0" fontId="36" fillId="7" borderId="1" xfId="0" applyFont="1" applyFill="1" applyBorder="1" applyAlignment="1" applyProtection="1">
      <alignment horizontal="center" vertical="center" wrapText="1"/>
      <protection locked="0"/>
    </xf>
    <xf numFmtId="4" fontId="36" fillId="7" borderId="1" xfId="97" applyNumberFormat="1" applyFont="1" applyFill="1" applyBorder="1" applyAlignment="1" applyProtection="1">
      <alignment horizontal="center" vertical="center" wrapText="1"/>
      <protection locked="0"/>
    </xf>
    <xf numFmtId="9" fontId="36" fillId="7" borderId="1" xfId="156" applyFont="1" applyFill="1" applyBorder="1" applyAlignment="1" applyProtection="1">
      <alignment horizontal="center" vertical="center" wrapText="1"/>
      <protection locked="0"/>
    </xf>
    <xf numFmtId="4" fontId="37" fillId="7" borderId="1" xfId="73" applyNumberFormat="1" applyFont="1" applyFill="1" applyBorder="1" applyAlignment="1">
      <alignment horizontal="right" vertical="center" wrapText="1"/>
    </xf>
    <xf numFmtId="0" fontId="37" fillId="7" borderId="1" xfId="0" applyFont="1" applyFill="1" applyBorder="1" applyAlignment="1">
      <alignment horizontal="left" vertical="center" wrapText="1"/>
    </xf>
    <xf numFmtId="4" fontId="37" fillId="7" borderId="1" xfId="0" applyNumberFormat="1" applyFont="1" applyFill="1" applyBorder="1" applyAlignment="1">
      <alignment horizontal="left" vertical="center" wrapText="1"/>
    </xf>
    <xf numFmtId="0" fontId="11" fillId="6" borderId="1" xfId="71" applyFont="1" applyFill="1" applyBorder="1" applyAlignment="1">
      <alignment horizontal="center" vertical="center" wrapText="1"/>
    </xf>
    <xf numFmtId="1" fontId="11" fillId="6" borderId="1" xfId="71" applyNumberFormat="1" applyFont="1" applyFill="1" applyBorder="1" applyAlignment="1">
      <alignment horizontal="center" vertical="center" wrapText="1"/>
    </xf>
    <xf numFmtId="49" fontId="11" fillId="6" borderId="1" xfId="71" applyNumberFormat="1" applyFont="1" applyFill="1" applyBorder="1" applyAlignment="1">
      <alignment horizontal="center" vertical="center" wrapText="1"/>
    </xf>
    <xf numFmtId="4" fontId="11" fillId="6" borderId="1" xfId="71" applyNumberFormat="1" applyFont="1" applyFill="1" applyBorder="1" applyAlignment="1">
      <alignment horizontal="center" vertical="center" wrapText="1"/>
    </xf>
    <xf numFmtId="4" fontId="11" fillId="6" borderId="1" xfId="71" applyNumberFormat="1" applyFont="1" applyFill="1" applyBorder="1" applyAlignment="1">
      <alignment horizontal="right" vertical="center" wrapText="1"/>
    </xf>
    <xf numFmtId="49" fontId="11" fillId="7" borderId="1" xfId="71" applyNumberFormat="1" applyFont="1" applyFill="1" applyBorder="1" applyAlignment="1">
      <alignment horizontal="center" vertical="center" wrapText="1"/>
    </xf>
    <xf numFmtId="0" fontId="11" fillId="7" borderId="1" xfId="71" applyFont="1" applyFill="1" applyBorder="1" applyAlignment="1">
      <alignment horizontal="center" vertical="center" wrapText="1"/>
    </xf>
    <xf numFmtId="1" fontId="11" fillId="7" borderId="1" xfId="71" applyNumberFormat="1" applyFont="1" applyFill="1" applyBorder="1" applyAlignment="1">
      <alignment horizontal="center" vertical="center" wrapText="1"/>
    </xf>
    <xf numFmtId="4" fontId="11" fillId="7" borderId="1" xfId="71" applyNumberFormat="1" applyFont="1" applyFill="1" applyBorder="1" applyAlignment="1">
      <alignment horizontal="center" vertical="center" wrapText="1"/>
    </xf>
    <xf numFmtId="4" fontId="11" fillId="7" borderId="1" xfId="71" applyNumberFormat="1" applyFont="1" applyFill="1" applyBorder="1" applyAlignment="1">
      <alignment horizontal="right" vertical="center" wrapText="1"/>
    </xf>
    <xf numFmtId="49" fontId="33" fillId="7" borderId="1" xfId="71" applyNumberFormat="1" applyFont="1" applyFill="1" applyBorder="1" applyAlignment="1">
      <alignment horizontal="left" vertical="center" wrapText="1"/>
    </xf>
    <xf numFmtId="49" fontId="33" fillId="0" borderId="0" xfId="0" applyNumberFormat="1" applyFont="1" applyFill="1" applyAlignment="1">
      <alignment horizontal="center" vertical="center" wrapText="1"/>
    </xf>
    <xf numFmtId="4" fontId="36" fillId="7" borderId="1" xfId="0" applyNumberFormat="1" applyFont="1" applyFill="1" applyBorder="1" applyAlignment="1">
      <alignment horizontal="center" vertical="center" wrapText="1"/>
    </xf>
    <xf numFmtId="9" fontId="36" fillId="7" borderId="1" xfId="156" applyFont="1" applyFill="1" applyBorder="1" applyAlignment="1">
      <alignment horizontal="center" vertical="center" wrapText="1"/>
    </xf>
    <xf numFmtId="4" fontId="36" fillId="7" borderId="1" xfId="0" applyNumberFormat="1" applyFont="1" applyFill="1" applyBorder="1" applyAlignment="1">
      <alignment horizontal="right" vertical="center" wrapText="1"/>
    </xf>
    <xf numFmtId="0" fontId="36" fillId="6" borderId="1" xfId="0" applyFont="1" applyFill="1" applyBorder="1" applyAlignment="1">
      <alignment horizontal="center" vertical="center" wrapText="1"/>
    </xf>
    <xf numFmtId="4" fontId="36" fillId="6" borderId="1" xfId="0" applyNumberFormat="1" applyFont="1" applyFill="1" applyBorder="1" applyAlignment="1">
      <alignment horizontal="center" vertical="center" wrapText="1"/>
    </xf>
    <xf numFmtId="9" fontId="36" fillId="6" borderId="1" xfId="156" applyFont="1" applyFill="1" applyBorder="1" applyAlignment="1">
      <alignment horizontal="center" vertical="center" wrapText="1"/>
    </xf>
    <xf numFmtId="4" fontId="36" fillId="6" borderId="1" xfId="0" applyNumberFormat="1" applyFont="1" applyFill="1" applyBorder="1" applyAlignment="1">
      <alignment horizontal="right" vertical="center" wrapText="1"/>
    </xf>
    <xf numFmtId="49" fontId="36" fillId="7" borderId="1" xfId="0" applyNumberFormat="1" applyFont="1" applyFill="1" applyBorder="1" applyAlignment="1">
      <alignment horizontal="center" vertical="center" wrapText="1"/>
    </xf>
    <xf numFmtId="49" fontId="37" fillId="7" borderId="1" xfId="0" applyNumberFormat="1" applyFont="1" applyFill="1" applyBorder="1" applyAlignment="1">
      <alignment horizontal="left" vertical="center" wrapText="1"/>
    </xf>
    <xf numFmtId="1" fontId="33" fillId="7" borderId="1" xfId="0" applyNumberFormat="1" applyFont="1" applyFill="1" applyBorder="1" applyAlignment="1">
      <alignment horizontal="center" vertical="center" wrapText="1"/>
    </xf>
    <xf numFmtId="49" fontId="33" fillId="7" borderId="1" xfId="0" applyNumberFormat="1" applyFont="1" applyFill="1" applyBorder="1" applyAlignment="1">
      <alignment horizontal="center" vertical="center" wrapText="1"/>
    </xf>
    <xf numFmtId="4" fontId="33" fillId="7" borderId="1" xfId="0" applyNumberFormat="1" applyFont="1" applyFill="1" applyBorder="1" applyAlignment="1">
      <alignment horizontal="center" vertical="center" wrapText="1"/>
    </xf>
    <xf numFmtId="4" fontId="33" fillId="7" borderId="1" xfId="0" applyNumberFormat="1" applyFont="1" applyFill="1" applyBorder="1" applyAlignment="1">
      <alignment horizontal="right" vertical="center" wrapText="1"/>
    </xf>
    <xf numFmtId="0" fontId="33" fillId="6" borderId="1" xfId="0" applyFont="1" applyFill="1" applyBorder="1" applyAlignment="1">
      <alignment horizontal="center" vertical="center" wrapText="1"/>
    </xf>
    <xf numFmtId="49" fontId="33" fillId="6" borderId="1" xfId="0" applyNumberFormat="1" applyFont="1" applyFill="1" applyBorder="1" applyAlignment="1">
      <alignment horizontal="center" vertical="center" wrapText="1"/>
    </xf>
    <xf numFmtId="4" fontId="33" fillId="6" borderId="1" xfId="0" applyNumberFormat="1" applyFont="1" applyFill="1" applyBorder="1" applyAlignment="1">
      <alignment horizontal="center" vertical="center" wrapText="1"/>
    </xf>
    <xf numFmtId="4" fontId="33" fillId="6" borderId="1" xfId="0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7" borderId="1" xfId="0" applyFont="1" applyFill="1" applyBorder="1" applyAlignment="1">
      <alignment vertical="center" wrapText="1"/>
    </xf>
    <xf numFmtId="0" fontId="33" fillId="7" borderId="3" xfId="0" applyFont="1" applyFill="1" applyBorder="1" applyAlignment="1">
      <alignment vertical="center" wrapText="1"/>
    </xf>
    <xf numFmtId="4" fontId="36" fillId="7" borderId="1" xfId="73" applyNumberFormat="1" applyFont="1" applyFill="1" applyBorder="1" applyAlignment="1">
      <alignment horizontal="right" vertical="center" wrapText="1"/>
    </xf>
    <xf numFmtId="4" fontId="36" fillId="6" borderId="1" xfId="70" applyNumberFormat="1" applyFont="1" applyFill="1" applyBorder="1" applyAlignment="1">
      <alignment horizontal="center" vertical="center" wrapText="1"/>
    </xf>
    <xf numFmtId="4" fontId="36" fillId="6" borderId="1" xfId="73" applyNumberFormat="1" applyFont="1" applyFill="1" applyBorder="1" applyAlignment="1">
      <alignment horizontal="right" vertical="center" wrapText="1"/>
    </xf>
    <xf numFmtId="4" fontId="39" fillId="0" borderId="1" xfId="70" applyNumberFormat="1" applyFont="1" applyFill="1" applyBorder="1" applyAlignment="1">
      <alignment horizontal="left" vertical="center" wrapText="1"/>
    </xf>
    <xf numFmtId="4" fontId="38" fillId="7" borderId="1" xfId="70" applyNumberFormat="1" applyFont="1" applyFill="1" applyBorder="1" applyAlignment="1">
      <alignment horizontal="left" vertical="center" wrapText="1"/>
    </xf>
    <xf numFmtId="0" fontId="11" fillId="7" borderId="1" xfId="0" applyFont="1" applyFill="1" applyBorder="1" applyAlignment="1" applyProtection="1">
      <alignment horizontal="center" vertical="center" wrapText="1"/>
      <protection locked="0"/>
    </xf>
    <xf numFmtId="43" fontId="36" fillId="7" borderId="1" xfId="97" applyFont="1" applyFill="1" applyBorder="1" applyAlignment="1" applyProtection="1">
      <alignment horizontal="center" vertical="center" wrapText="1"/>
      <protection locked="0"/>
    </xf>
    <xf numFmtId="0" fontId="36" fillId="7" borderId="1" xfId="70" applyFont="1" applyFill="1" applyBorder="1" applyAlignment="1" applyProtection="1">
      <alignment horizontal="center" vertical="center" wrapText="1"/>
      <protection locked="0"/>
    </xf>
    <xf numFmtId="4" fontId="36" fillId="7" borderId="1" xfId="0" applyNumberFormat="1" applyFont="1" applyFill="1" applyBorder="1" applyAlignment="1" applyProtection="1">
      <alignment horizontal="center" vertical="center" wrapText="1"/>
      <protection locked="0"/>
    </xf>
    <xf numFmtId="4" fontId="37" fillId="7" borderId="1" xfId="70" applyNumberFormat="1" applyFont="1" applyFill="1" applyBorder="1" applyAlignment="1">
      <alignment horizontal="left" vertical="center" wrapText="1"/>
    </xf>
    <xf numFmtId="4" fontId="36" fillId="7" borderId="1" xfId="70" applyNumberFormat="1" applyFont="1" applyFill="1" applyBorder="1" applyAlignment="1" applyProtection="1">
      <alignment horizontal="center" vertical="center" wrapText="1"/>
      <protection locked="0"/>
    </xf>
    <xf numFmtId="0" fontId="37" fillId="7" borderId="1" xfId="70" applyFont="1" applyFill="1" applyBorder="1" applyAlignment="1">
      <alignment horizontal="center" vertical="center" wrapText="1"/>
    </xf>
    <xf numFmtId="0" fontId="37" fillId="7" borderId="1" xfId="70" applyFont="1" applyFill="1" applyBorder="1" applyAlignment="1">
      <alignment horizontal="left" vertical="center" wrapText="1"/>
    </xf>
    <xf numFmtId="4" fontId="37" fillId="7" borderId="1" xfId="70" applyNumberFormat="1" applyFont="1" applyFill="1" applyBorder="1" applyAlignment="1">
      <alignment horizontal="center" vertical="center" wrapText="1"/>
    </xf>
    <xf numFmtId="9" fontId="37" fillId="7" borderId="1" xfId="156" applyFont="1" applyFill="1" applyBorder="1" applyAlignment="1">
      <alignment horizontal="center" vertical="center" wrapText="1"/>
    </xf>
    <xf numFmtId="0" fontId="37" fillId="6" borderId="3" xfId="70" applyFont="1" applyFill="1" applyBorder="1" applyAlignment="1">
      <alignment horizontal="center" vertical="center" wrapText="1"/>
    </xf>
    <xf numFmtId="0" fontId="37" fillId="7" borderId="1" xfId="70" applyFont="1" applyFill="1" applyBorder="1" applyAlignment="1">
      <alignment vertical="center" wrapText="1"/>
    </xf>
    <xf numFmtId="0" fontId="37" fillId="7" borderId="2" xfId="70" applyFont="1" applyFill="1" applyBorder="1" applyAlignment="1">
      <alignment horizontal="left" vertical="center" wrapText="1"/>
    </xf>
    <xf numFmtId="0" fontId="33" fillId="6" borderId="1" xfId="36" applyFont="1" applyFill="1" applyBorder="1" applyAlignment="1">
      <alignment horizontal="center" vertical="center" wrapText="1"/>
    </xf>
    <xf numFmtId="0" fontId="33" fillId="6" borderId="1" xfId="0" applyFont="1" applyFill="1" applyBorder="1" applyAlignment="1">
      <alignment horizontal="left" vertical="center" wrapText="1"/>
    </xf>
    <xf numFmtId="0" fontId="33" fillId="7" borderId="1" xfId="84" applyFont="1" applyFill="1" applyBorder="1" applyAlignment="1" applyProtection="1">
      <alignment horizontal="center" vertical="center" wrapText="1"/>
    </xf>
    <xf numFmtId="0" fontId="33" fillId="7" borderId="1" xfId="84" applyFont="1" applyFill="1" applyBorder="1" applyAlignment="1" applyProtection="1">
      <alignment horizontal="left" vertical="center" wrapText="1"/>
    </xf>
    <xf numFmtId="49" fontId="11" fillId="7" borderId="1" xfId="109" applyNumberFormat="1" applyFont="1" applyFill="1" applyBorder="1" applyAlignment="1">
      <alignment horizontal="center" vertical="center" wrapText="1"/>
    </xf>
    <xf numFmtId="49" fontId="33" fillId="7" borderId="1" xfId="109" applyNumberFormat="1" applyFont="1" applyFill="1" applyBorder="1" applyAlignment="1">
      <alignment horizontal="left" vertical="center" wrapText="1"/>
    </xf>
    <xf numFmtId="0" fontId="11" fillId="7" borderId="1" xfId="22" applyFont="1" applyFill="1" applyBorder="1" applyAlignment="1">
      <alignment horizontal="center" vertical="center" wrapText="1"/>
    </xf>
    <xf numFmtId="0" fontId="33" fillId="7" borderId="1" xfId="71" applyFont="1" applyFill="1" applyBorder="1" applyAlignment="1">
      <alignment horizontal="left" vertical="center" wrapText="1"/>
    </xf>
    <xf numFmtId="0" fontId="11" fillId="7" borderId="1" xfId="58" applyFont="1" applyFill="1" applyBorder="1" applyAlignment="1">
      <alignment horizontal="center" vertical="center" wrapText="1"/>
    </xf>
    <xf numFmtId="49" fontId="11" fillId="7" borderId="1" xfId="21" applyNumberFormat="1" applyFont="1" applyFill="1" applyBorder="1" applyAlignment="1">
      <alignment horizontal="center" vertical="center" wrapText="1"/>
    </xf>
    <xf numFmtId="49" fontId="33" fillId="7" borderId="1" xfId="21" applyNumberFormat="1" applyFont="1" applyFill="1" applyBorder="1" applyAlignment="1">
      <alignment horizontal="left" vertical="center" wrapText="1"/>
    </xf>
    <xf numFmtId="0" fontId="33" fillId="7" borderId="1" xfId="14" applyFont="1" applyFill="1" applyBorder="1" applyAlignment="1" applyProtection="1">
      <alignment horizontal="left" vertical="center" wrapText="1"/>
    </xf>
    <xf numFmtId="0" fontId="33" fillId="7" borderId="1" xfId="0" quotePrefix="1" applyFont="1" applyFill="1" applyBorder="1" applyAlignment="1">
      <alignment horizontal="left" vertical="center" wrapText="1"/>
    </xf>
    <xf numFmtId="0" fontId="33" fillId="6" borderId="3" xfId="70" applyFont="1" applyFill="1" applyBorder="1" applyAlignment="1">
      <alignment horizontal="center" vertical="center" wrapText="1"/>
    </xf>
    <xf numFmtId="0" fontId="36" fillId="6" borderId="1" xfId="73" applyFont="1" applyFill="1" applyBorder="1" applyAlignment="1">
      <alignment horizontal="center" vertical="center" wrapText="1"/>
    </xf>
    <xf numFmtId="4" fontId="36" fillId="6" borderId="1" xfId="73" applyNumberFormat="1" applyFont="1" applyFill="1" applyBorder="1" applyAlignment="1">
      <alignment horizontal="center" vertical="center" wrapText="1"/>
    </xf>
    <xf numFmtId="0" fontId="37" fillId="0" borderId="1" xfId="7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49" fontId="11" fillId="7" borderId="1" xfId="70" applyNumberFormat="1" applyFont="1" applyFill="1" applyBorder="1" applyAlignment="1">
      <alignment horizontal="left" vertical="center" wrapText="1"/>
    </xf>
    <xf numFmtId="49" fontId="11" fillId="7" borderId="7" xfId="0" applyNumberFormat="1" applyFont="1" applyFill="1" applyBorder="1" applyAlignment="1">
      <alignment horizontal="left" vertical="center" wrapText="1"/>
    </xf>
    <xf numFmtId="49" fontId="33" fillId="7" borderId="1" xfId="70" applyNumberFormat="1" applyFont="1" applyFill="1" applyBorder="1" applyAlignment="1" applyProtection="1">
      <alignment horizontal="left" vertical="center" wrapText="1"/>
    </xf>
    <xf numFmtId="0" fontId="11" fillId="7" borderId="1" xfId="70" applyFont="1" applyFill="1" applyBorder="1" applyAlignment="1" applyProtection="1">
      <alignment horizontal="center" vertical="center" wrapText="1"/>
    </xf>
    <xf numFmtId="0" fontId="11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7" borderId="11" xfId="0" applyFont="1" applyFill="1" applyBorder="1" applyAlignment="1" applyProtection="1">
      <alignment horizontal="center" vertical="center" wrapText="1"/>
      <protection locked="0"/>
    </xf>
    <xf numFmtId="4" fontId="11" fillId="7" borderId="1" xfId="0" applyNumberFormat="1" applyFont="1" applyFill="1" applyBorder="1" applyAlignment="1" applyProtection="1">
      <alignment horizontal="center" vertical="center" wrapText="1"/>
      <protection locked="0"/>
    </xf>
    <xf numFmtId="9" fontId="11" fillId="7" borderId="1" xfId="156" applyFont="1" applyFill="1" applyBorder="1" applyAlignment="1" applyProtection="1">
      <alignment horizontal="center" vertical="center" wrapText="1"/>
      <protection locked="0"/>
    </xf>
    <xf numFmtId="4" fontId="33" fillId="7" borderId="1" xfId="73" applyNumberFormat="1" applyFont="1" applyFill="1" applyBorder="1" applyAlignment="1" applyProtection="1">
      <alignment horizontal="right" vertical="center" wrapText="1"/>
      <protection locked="0"/>
    </xf>
    <xf numFmtId="0" fontId="33" fillId="0" borderId="1" xfId="164" applyFont="1" applyFill="1" applyBorder="1" applyAlignment="1" applyProtection="1">
      <alignment horizontal="center" vertical="center" wrapText="1"/>
    </xf>
    <xf numFmtId="0" fontId="33" fillId="0" borderId="0" xfId="0" applyFont="1" applyFill="1" applyAlignment="1">
      <alignment horizontal="center" vertical="center" wrapText="1"/>
    </xf>
    <xf numFmtId="0" fontId="33" fillId="6" borderId="2" xfId="7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7" fillId="0" borderId="0" xfId="318" applyFont="1" applyAlignment="1">
      <alignment horizontal="left" vertical="center"/>
    </xf>
    <xf numFmtId="0" fontId="33" fillId="0" borderId="0" xfId="75" applyFont="1" applyAlignment="1">
      <alignment horizontal="left" vertical="center"/>
    </xf>
    <xf numFmtId="0" fontId="33" fillId="0" borderId="0" xfId="74" applyFont="1" applyFill="1" applyAlignment="1">
      <alignment horizontal="center" vertical="center" wrapText="1"/>
    </xf>
    <xf numFmtId="0" fontId="33" fillId="0" borderId="1" xfId="70" applyNumberFormat="1" applyFont="1" applyFill="1" applyBorder="1" applyAlignment="1" applyProtection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33" fillId="0" borderId="0" xfId="21" applyFont="1" applyFill="1" applyAlignment="1">
      <alignment horizontal="center" vertical="center" wrapText="1"/>
    </xf>
    <xf numFmtId="0" fontId="33" fillId="6" borderId="1" xfId="71" applyFont="1" applyFill="1" applyBorder="1" applyAlignment="1">
      <alignment horizontal="center" vertical="center" wrapText="1"/>
    </xf>
    <xf numFmtId="0" fontId="33" fillId="7" borderId="1" xfId="71" applyFont="1" applyFill="1" applyBorder="1" applyAlignment="1">
      <alignment horizontal="center" vertical="center" wrapText="1"/>
    </xf>
    <xf numFmtId="0" fontId="33" fillId="0" borderId="0" xfId="109" applyNumberFormat="1" applyFont="1" applyFill="1" applyBorder="1" applyAlignment="1">
      <alignment horizontal="center" vertical="center" wrapText="1"/>
    </xf>
    <xf numFmtId="0" fontId="33" fillId="0" borderId="0" xfId="109" applyFont="1" applyFill="1" applyBorder="1" applyAlignment="1">
      <alignment horizontal="left" vertical="center"/>
    </xf>
    <xf numFmtId="0" fontId="33" fillId="6" borderId="1" xfId="109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horizontal="center" vertical="center" wrapText="1"/>
    </xf>
    <xf numFmtId="0" fontId="33" fillId="7" borderId="1" xfId="70" applyNumberFormat="1" applyFont="1" applyFill="1" applyBorder="1" applyAlignment="1">
      <alignment horizontal="center" vertical="center" wrapText="1"/>
    </xf>
    <xf numFmtId="0" fontId="11" fillId="0" borderId="9" xfId="70" applyFont="1" applyFill="1" applyBorder="1" applyAlignment="1">
      <alignment horizontal="center" vertical="center" wrapText="1"/>
    </xf>
    <xf numFmtId="0" fontId="11" fillId="0" borderId="14" xfId="70" applyFont="1" applyFill="1" applyBorder="1" applyAlignment="1">
      <alignment horizontal="center" vertical="center" wrapText="1"/>
    </xf>
    <xf numFmtId="0" fontId="11" fillId="0" borderId="11" xfId="70" applyFont="1" applyFill="1" applyBorder="1" applyAlignment="1">
      <alignment horizontal="center" vertical="center" wrapText="1"/>
    </xf>
    <xf numFmtId="0" fontId="65" fillId="6" borderId="1" xfId="7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36" applyFont="1" applyFill="1" applyBorder="1" applyAlignment="1">
      <alignment horizontal="center" vertical="center" wrapText="1"/>
    </xf>
    <xf numFmtId="0" fontId="11" fillId="7" borderId="2" xfId="70" applyFont="1" applyFill="1" applyBorder="1" applyAlignment="1">
      <alignment horizontal="center" vertical="center" wrapText="1"/>
    </xf>
    <xf numFmtId="0" fontId="11" fillId="0" borderId="2" xfId="7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1" fillId="0" borderId="1" xfId="13" applyFont="1" applyFill="1" applyBorder="1" applyAlignment="1" applyProtection="1">
      <alignment horizontal="center" vertical="center" wrapText="1"/>
    </xf>
    <xf numFmtId="0" fontId="11" fillId="7" borderId="1" xfId="13" applyFont="1" applyFill="1" applyBorder="1" applyAlignment="1" applyProtection="1">
      <alignment horizontal="center" vertical="center" wrapText="1"/>
    </xf>
    <xf numFmtId="0" fontId="11" fillId="0" borderId="1" xfId="1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6" fillId="7" borderId="1" xfId="7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top" wrapText="1"/>
    </xf>
    <xf numFmtId="0" fontId="11" fillId="0" borderId="1" xfId="0" applyFont="1" applyFill="1" applyBorder="1" applyAlignment="1">
      <alignment vertical="top" wrapText="1"/>
    </xf>
    <xf numFmtId="49" fontId="11" fillId="0" borderId="1" xfId="0" applyNumberFormat="1" applyFont="1" applyFill="1" applyBorder="1" applyAlignment="1">
      <alignment vertical="center" wrapText="1"/>
    </xf>
    <xf numFmtId="0" fontId="11" fillId="7" borderId="1" xfId="109" applyFont="1" applyFill="1" applyBorder="1" applyAlignment="1">
      <alignment horizontal="center" vertical="center" wrapText="1"/>
    </xf>
    <xf numFmtId="0" fontId="11" fillId="7" borderId="1" xfId="36" applyFont="1" applyFill="1" applyBorder="1" applyAlignment="1">
      <alignment horizontal="center" vertical="center" wrapText="1"/>
    </xf>
    <xf numFmtId="0" fontId="33" fillId="0" borderId="0" xfId="0" applyFont="1" applyFill="1" applyAlignment="1">
      <alignment vertical="center" wrapText="1"/>
    </xf>
    <xf numFmtId="0" fontId="33" fillId="7" borderId="1" xfId="22" applyFont="1" applyFill="1" applyBorder="1" applyAlignment="1">
      <alignment horizontal="center" vertical="center" wrapText="1"/>
    </xf>
    <xf numFmtId="0" fontId="33" fillId="7" borderId="1" xfId="22" applyFont="1" applyFill="1" applyBorder="1" applyAlignment="1">
      <alignment horizontal="left" vertical="center" wrapText="1"/>
    </xf>
    <xf numFmtId="0" fontId="11" fillId="0" borderId="1" xfId="14" applyFont="1" applyFill="1" applyBorder="1" applyAlignment="1" applyProtection="1">
      <alignment horizontal="center" vertical="center" wrapText="1"/>
    </xf>
    <xf numFmtId="0" fontId="11" fillId="7" borderId="1" xfId="14" applyFont="1" applyFill="1" applyBorder="1" applyAlignment="1" applyProtection="1">
      <alignment horizontal="center" vertical="center" wrapText="1"/>
    </xf>
    <xf numFmtId="0" fontId="11" fillId="7" borderId="1" xfId="84" applyFont="1" applyFill="1" applyBorder="1" applyAlignment="1" applyProtection="1">
      <alignment horizontal="center" vertical="center" wrapText="1"/>
    </xf>
    <xf numFmtId="0" fontId="33" fillId="7" borderId="1" xfId="63" applyFont="1" applyFill="1" applyBorder="1" applyAlignment="1">
      <alignment horizontal="left" vertical="center" wrapText="1"/>
    </xf>
    <xf numFmtId="0" fontId="33" fillId="7" borderId="1" xfId="18" applyFont="1" applyFill="1" applyBorder="1" applyAlignment="1">
      <alignment vertical="center" wrapText="1"/>
    </xf>
    <xf numFmtId="0" fontId="11" fillId="0" borderId="1" xfId="7" applyFont="1" applyFill="1" applyBorder="1" applyAlignment="1" applyProtection="1">
      <alignment horizontal="center" vertical="center" wrapText="1"/>
    </xf>
    <xf numFmtId="0" fontId="11" fillId="0" borderId="1" xfId="164" applyFont="1" applyFill="1" applyBorder="1" applyAlignment="1" applyProtection="1">
      <alignment horizontal="center" vertical="center" wrapText="1"/>
    </xf>
    <xf numFmtId="1" fontId="11" fillId="0" borderId="0" xfId="63" applyNumberFormat="1" applyFont="1" applyFill="1" applyAlignment="1">
      <alignment horizontal="center" vertical="center" wrapText="1"/>
    </xf>
    <xf numFmtId="49" fontId="11" fillId="0" borderId="0" xfId="73" applyNumberFormat="1" applyFont="1" applyFill="1" applyAlignment="1">
      <alignment horizontal="left" vertical="center" wrapText="1"/>
    </xf>
    <xf numFmtId="0" fontId="11" fillId="0" borderId="0" xfId="73" applyFont="1" applyFill="1" applyAlignment="1">
      <alignment horizontal="left" vertical="center" wrapText="1"/>
    </xf>
    <xf numFmtId="49" fontId="11" fillId="0" borderId="0" xfId="0" applyNumberFormat="1" applyFont="1" applyFill="1" applyAlignment="1">
      <alignment horizontal="left" vertical="center" wrapText="1"/>
    </xf>
    <xf numFmtId="49" fontId="11" fillId="0" borderId="0" xfId="63" applyNumberFormat="1" applyFont="1" applyFill="1" applyAlignment="1">
      <alignment horizontal="left" vertical="center" wrapText="1"/>
    </xf>
    <xf numFmtId="0" fontId="11" fillId="0" borderId="0" xfId="63" applyFont="1" applyFill="1" applyAlignment="1">
      <alignment horizontal="left" vertical="center" wrapText="1"/>
    </xf>
    <xf numFmtId="0" fontId="11" fillId="5" borderId="1" xfId="70" applyFont="1" applyFill="1" applyBorder="1" applyAlignment="1">
      <alignment horizontal="left" vertical="center" wrapText="1"/>
    </xf>
    <xf numFmtId="0" fontId="11" fillId="0" borderId="3" xfId="22" applyFont="1" applyFill="1" applyBorder="1" applyAlignment="1">
      <alignment horizontal="left" vertical="center" wrapText="1"/>
    </xf>
    <xf numFmtId="0" fontId="11" fillId="5" borderId="1" xfId="70" applyNumberFormat="1" applyFont="1" applyFill="1" applyBorder="1" applyAlignment="1">
      <alignment horizontal="center" vertical="center" wrapText="1"/>
    </xf>
    <xf numFmtId="0" fontId="11" fillId="5" borderId="3" xfId="70" applyNumberFormat="1" applyFont="1" applyFill="1" applyBorder="1" applyAlignment="1">
      <alignment horizontal="left" vertical="center" wrapText="1"/>
    </xf>
    <xf numFmtId="0" fontId="11" fillId="5" borderId="1" xfId="70" applyNumberFormat="1" applyFont="1" applyFill="1" applyBorder="1" applyAlignment="1">
      <alignment horizontal="left" vertical="center" wrapText="1"/>
    </xf>
    <xf numFmtId="0" fontId="11" fillId="5" borderId="1" xfId="70" applyFont="1" applyFill="1" applyBorder="1" applyAlignment="1">
      <alignment horizontal="center" vertical="center" wrapText="1"/>
    </xf>
    <xf numFmtId="1" fontId="11" fillId="5" borderId="1" xfId="70" applyNumberFormat="1" applyFont="1" applyFill="1" applyBorder="1" applyAlignment="1">
      <alignment horizontal="center" vertical="center" wrapText="1"/>
    </xf>
    <xf numFmtId="49" fontId="11" fillId="5" borderId="1" xfId="70" applyNumberFormat="1" applyFont="1" applyFill="1" applyBorder="1" applyAlignment="1">
      <alignment horizontal="center" vertical="center" wrapText="1"/>
    </xf>
    <xf numFmtId="4" fontId="11" fillId="5" borderId="1" xfId="70" applyNumberFormat="1" applyFont="1" applyFill="1" applyBorder="1" applyAlignment="1">
      <alignment horizontal="center" vertical="center" wrapText="1"/>
    </xf>
    <xf numFmtId="9" fontId="11" fillId="5" borderId="1" xfId="156" applyFont="1" applyFill="1" applyBorder="1" applyAlignment="1">
      <alignment horizontal="center" vertical="center" wrapText="1"/>
    </xf>
    <xf numFmtId="9" fontId="11" fillId="0" borderId="1" xfId="156" applyFont="1" applyBorder="1" applyAlignment="1">
      <alignment horizontal="center" vertical="center"/>
    </xf>
    <xf numFmtId="4" fontId="11" fillId="5" borderId="1" xfId="70" applyNumberFormat="1" applyFont="1" applyFill="1" applyBorder="1" applyAlignment="1">
      <alignment horizontal="right" vertical="center" wrapText="1"/>
    </xf>
    <xf numFmtId="0" fontId="11" fillId="0" borderId="1" xfId="13" applyFont="1" applyFill="1" applyBorder="1" applyAlignment="1" applyProtection="1">
      <alignment horizontal="left" vertical="center" wrapText="1"/>
    </xf>
    <xf numFmtId="0" fontId="33" fillId="7" borderId="1" xfId="13" applyFont="1" applyFill="1" applyBorder="1" applyAlignment="1" applyProtection="1">
      <alignment horizontal="left" vertical="center" wrapText="1"/>
    </xf>
    <xf numFmtId="0" fontId="11" fillId="0" borderId="1" xfId="11" applyFont="1" applyFill="1" applyBorder="1" applyAlignment="1" applyProtection="1">
      <alignment horizontal="left" vertical="center" wrapText="1"/>
    </xf>
    <xf numFmtId="0" fontId="33" fillId="7" borderId="1" xfId="11" applyFont="1" applyFill="1" applyBorder="1" applyAlignment="1" applyProtection="1">
      <alignment horizontal="left" vertical="center" wrapText="1"/>
    </xf>
    <xf numFmtId="0" fontId="33" fillId="7" borderId="1" xfId="11" applyFont="1" applyFill="1" applyBorder="1" applyAlignment="1" applyProtection="1">
      <alignment horizontal="center" vertical="center" wrapText="1"/>
    </xf>
    <xf numFmtId="14" fontId="11" fillId="0" borderId="1" xfId="70" applyNumberFormat="1" applyFont="1" applyFill="1" applyBorder="1" applyAlignment="1">
      <alignment horizontal="center" vertical="center" wrapText="1"/>
    </xf>
    <xf numFmtId="167" fontId="11" fillId="0" borderId="1" xfId="70" applyNumberFormat="1" applyFont="1" applyFill="1" applyBorder="1" applyAlignment="1">
      <alignment horizontal="center" vertical="center" wrapText="1"/>
    </xf>
    <xf numFmtId="0" fontId="11" fillId="0" borderId="1" xfId="84" applyFont="1" applyFill="1" applyBorder="1" applyAlignment="1" applyProtection="1">
      <alignment horizontal="center" vertical="center" wrapText="1"/>
    </xf>
    <xf numFmtId="0" fontId="33" fillId="7" borderId="1" xfId="70" quotePrefix="1" applyFont="1" applyFill="1" applyBorder="1" applyAlignment="1">
      <alignment horizontal="center" vertical="center" wrapText="1"/>
    </xf>
    <xf numFmtId="14" fontId="33" fillId="7" borderId="1" xfId="70" applyNumberFormat="1" applyFont="1" applyFill="1" applyBorder="1" applyAlignment="1">
      <alignment horizontal="center" vertical="center" wrapText="1"/>
    </xf>
    <xf numFmtId="167" fontId="33" fillId="7" borderId="1" xfId="70" applyNumberFormat="1" applyFont="1" applyFill="1" applyBorder="1" applyAlignment="1">
      <alignment horizontal="center" vertical="center" wrapText="1"/>
    </xf>
    <xf numFmtId="49" fontId="11" fillId="0" borderId="1" xfId="70" applyNumberFormat="1" applyFont="1" applyBorder="1" applyAlignment="1">
      <alignment horizontal="center" vertical="center" wrapText="1"/>
    </xf>
    <xf numFmtId="4" fontId="11" fillId="5" borderId="1" xfId="70" applyNumberFormat="1" applyFont="1" applyFill="1" applyBorder="1" applyAlignment="1">
      <alignment vertical="center" wrapText="1"/>
    </xf>
    <xf numFmtId="167" fontId="11" fillId="0" borderId="1" xfId="70" applyNumberFormat="1" applyFont="1" applyBorder="1" applyAlignment="1">
      <alignment horizontal="center" vertical="center" wrapText="1"/>
    </xf>
    <xf numFmtId="0" fontId="11" fillId="5" borderId="1" xfId="70" applyFont="1" applyFill="1" applyBorder="1" applyAlignment="1">
      <alignment vertical="center" wrapText="1"/>
    </xf>
    <xf numFmtId="0" fontId="11" fillId="5" borderId="1" xfId="14" applyFont="1" applyFill="1" applyBorder="1" applyAlignment="1" applyProtection="1">
      <alignment vertical="center" wrapText="1"/>
    </xf>
    <xf numFmtId="0" fontId="11" fillId="0" borderId="1" xfId="14" applyFont="1" applyFill="1" applyBorder="1" applyAlignment="1" applyProtection="1">
      <alignment vertical="center" wrapText="1"/>
    </xf>
    <xf numFmtId="0" fontId="11" fillId="0" borderId="1" xfId="70" applyFont="1" applyBorder="1" applyAlignment="1">
      <alignment horizontal="center" vertical="center"/>
    </xf>
    <xf numFmtId="0" fontId="11" fillId="0" borderId="1" xfId="70" applyFont="1" applyBorder="1" applyAlignment="1">
      <alignment vertical="center" wrapText="1"/>
    </xf>
    <xf numFmtId="0" fontId="11" fillId="5" borderId="1" xfId="12" applyFont="1" applyFill="1" applyBorder="1" applyAlignment="1" applyProtection="1">
      <alignment vertical="center" wrapText="1"/>
    </xf>
    <xf numFmtId="0" fontId="11" fillId="5" borderId="1" xfId="84" applyFont="1" applyFill="1" applyBorder="1" applyAlignment="1" applyProtection="1">
      <alignment vertical="center" wrapText="1"/>
    </xf>
    <xf numFmtId="4" fontId="11" fillId="5" borderId="1" xfId="70" applyNumberFormat="1" applyFont="1" applyFill="1" applyBorder="1" applyAlignment="1">
      <alignment horizontal="left" vertical="center" wrapText="1"/>
    </xf>
    <xf numFmtId="0" fontId="11" fillId="5" borderId="1" xfId="21" applyFont="1" applyFill="1" applyBorder="1" applyAlignment="1">
      <alignment vertical="center" wrapText="1"/>
    </xf>
    <xf numFmtId="0" fontId="11" fillId="0" borderId="1" xfId="21" applyFont="1" applyBorder="1" applyAlignment="1">
      <alignment horizontal="center" vertical="center" wrapText="1"/>
    </xf>
    <xf numFmtId="0" fontId="33" fillId="6" borderId="2" xfId="70" applyNumberFormat="1" applyFont="1" applyFill="1" applyBorder="1" applyAlignment="1">
      <alignment horizontal="center" vertical="center" wrapText="1"/>
    </xf>
    <xf numFmtId="0" fontId="33" fillId="6" borderId="3" xfId="70" applyNumberFormat="1" applyFont="1" applyFill="1" applyBorder="1" applyAlignment="1">
      <alignment horizontal="center" vertical="center" wrapText="1"/>
    </xf>
    <xf numFmtId="0" fontId="11" fillId="0" borderId="1" xfId="82" applyFont="1" applyFill="1" applyBorder="1" applyAlignment="1">
      <alignment horizontal="left" vertical="center" wrapText="1"/>
    </xf>
    <xf numFmtId="0" fontId="33" fillId="6" borderId="1" xfId="82" applyFont="1" applyFill="1" applyBorder="1" applyAlignment="1">
      <alignment horizontal="right" vertical="center" wrapText="1"/>
    </xf>
    <xf numFmtId="0" fontId="11" fillId="0" borderId="1" xfId="82" applyFont="1" applyFill="1" applyBorder="1" applyAlignment="1">
      <alignment horizontal="left" vertical="center"/>
    </xf>
    <xf numFmtId="49" fontId="11" fillId="0" borderId="9" xfId="70" applyNumberFormat="1" applyFont="1" applyFill="1" applyBorder="1" applyAlignment="1">
      <alignment horizontal="center" vertical="center" wrapText="1"/>
    </xf>
    <xf numFmtId="49" fontId="11" fillId="0" borderId="14" xfId="70" applyNumberFormat="1" applyFont="1" applyFill="1" applyBorder="1" applyAlignment="1">
      <alignment horizontal="center" vertical="center" wrapText="1"/>
    </xf>
    <xf numFmtId="49" fontId="11" fillId="0" borderId="11" xfId="70" applyNumberFormat="1" applyFont="1" applyFill="1" applyBorder="1" applyAlignment="1">
      <alignment horizontal="center" vertical="center" wrapText="1"/>
    </xf>
    <xf numFmtId="0" fontId="11" fillId="0" borderId="2" xfId="82" applyFont="1" applyFill="1" applyBorder="1" applyAlignment="1">
      <alignment horizontal="left" vertical="center" wrapText="1"/>
    </xf>
    <xf numFmtId="0" fontId="11" fillId="0" borderId="4" xfId="82" applyFont="1" applyFill="1" applyBorder="1" applyAlignment="1">
      <alignment horizontal="left" vertical="center" wrapText="1"/>
    </xf>
    <xf numFmtId="0" fontId="11" fillId="0" borderId="3" xfId="82" applyFont="1" applyFill="1" applyBorder="1" applyAlignment="1">
      <alignment horizontal="left" vertical="center" wrapText="1"/>
    </xf>
    <xf numFmtId="49" fontId="11" fillId="0" borderId="15" xfId="70" applyNumberFormat="1" applyFont="1" applyFill="1" applyBorder="1" applyAlignment="1">
      <alignment horizontal="center" vertical="center" wrapText="1"/>
    </xf>
    <xf numFmtId="49" fontId="11" fillId="0" borderId="16" xfId="70" applyNumberFormat="1" applyFont="1" applyFill="1" applyBorder="1" applyAlignment="1">
      <alignment horizontal="center" vertical="center" wrapText="1"/>
    </xf>
    <xf numFmtId="49" fontId="11" fillId="0" borderId="0" xfId="70" applyNumberFormat="1" applyFont="1" applyFill="1" applyBorder="1" applyAlignment="1">
      <alignment horizontal="center" vertical="center" wrapText="1"/>
    </xf>
    <xf numFmtId="49" fontId="11" fillId="0" borderId="17" xfId="70" applyNumberFormat="1" applyFont="1" applyFill="1" applyBorder="1" applyAlignment="1">
      <alignment horizontal="center" vertical="center" wrapText="1"/>
    </xf>
    <xf numFmtId="49" fontId="11" fillId="0" borderId="18" xfId="70" applyNumberFormat="1" applyFont="1" applyFill="1" applyBorder="1" applyAlignment="1">
      <alignment horizontal="center" vertical="center" wrapText="1"/>
    </xf>
    <xf numFmtId="49" fontId="11" fillId="0" borderId="19" xfId="70" applyNumberFormat="1" applyFont="1" applyFill="1" applyBorder="1" applyAlignment="1">
      <alignment horizontal="center" vertical="center" wrapText="1"/>
    </xf>
    <xf numFmtId="49" fontId="11" fillId="0" borderId="20" xfId="70" applyNumberFormat="1" applyFont="1" applyFill="1" applyBorder="1" applyAlignment="1">
      <alignment horizontal="center" vertical="center" wrapText="1"/>
    </xf>
    <xf numFmtId="0" fontId="11" fillId="0" borderId="1" xfId="82" applyFont="1" applyFill="1" applyBorder="1" applyAlignment="1">
      <alignment vertical="center" wrapText="1"/>
    </xf>
    <xf numFmtId="0" fontId="11" fillId="0" borderId="1" xfId="82" applyFont="1" applyFill="1" applyBorder="1" applyAlignment="1">
      <alignment vertical="center"/>
    </xf>
    <xf numFmtId="0" fontId="33" fillId="0" borderId="18" xfId="70" applyFont="1" applyFill="1" applyBorder="1" applyAlignment="1">
      <alignment horizontal="center" vertical="center" wrapText="1"/>
    </xf>
    <xf numFmtId="0" fontId="33" fillId="0" borderId="20" xfId="70" applyFont="1" applyFill="1" applyBorder="1" applyAlignment="1">
      <alignment horizontal="center" vertical="center" wrapText="1"/>
    </xf>
    <xf numFmtId="0" fontId="33" fillId="6" borderId="12" xfId="0" applyNumberFormat="1" applyFont="1" applyFill="1" applyBorder="1" applyAlignment="1">
      <alignment horizontal="center" vertical="center" wrapText="1"/>
    </xf>
    <xf numFmtId="0" fontId="33" fillId="6" borderId="13" xfId="0" applyNumberFormat="1" applyFont="1" applyFill="1" applyBorder="1" applyAlignment="1">
      <alignment horizontal="center" vertical="center" wrapText="1"/>
    </xf>
    <xf numFmtId="49" fontId="11" fillId="0" borderId="21" xfId="0" applyNumberFormat="1" applyFont="1" applyFill="1" applyBorder="1" applyAlignment="1">
      <alignment horizontal="center" vertical="center" wrapText="1"/>
    </xf>
    <xf numFmtId="49" fontId="11" fillId="0" borderId="22" xfId="0" applyNumberFormat="1" applyFont="1" applyFill="1" applyBorder="1" applyAlignment="1">
      <alignment horizontal="center" vertical="center" wrapText="1"/>
    </xf>
    <xf numFmtId="49" fontId="11" fillId="0" borderId="23" xfId="0" applyNumberFormat="1" applyFont="1" applyFill="1" applyBorder="1" applyAlignment="1">
      <alignment horizontal="center" vertical="center" wrapText="1"/>
    </xf>
    <xf numFmtId="49" fontId="11" fillId="0" borderId="24" xfId="0" applyNumberFormat="1" applyFont="1" applyFill="1" applyBorder="1" applyAlignment="1">
      <alignment horizontal="center" vertical="center" wrapText="1"/>
    </xf>
    <xf numFmtId="0" fontId="33" fillId="6" borderId="2" xfId="0" applyNumberFormat="1" applyFont="1" applyFill="1" applyBorder="1" applyAlignment="1">
      <alignment horizontal="center" vertical="center" wrapText="1"/>
    </xf>
    <xf numFmtId="0" fontId="33" fillId="6" borderId="3" xfId="0" applyNumberFormat="1" applyFont="1" applyFill="1" applyBorder="1" applyAlignment="1">
      <alignment horizontal="center" vertical="center" wrapText="1"/>
    </xf>
    <xf numFmtId="49" fontId="11" fillId="0" borderId="18" xfId="0" applyNumberFormat="1" applyFont="1" applyFill="1" applyBorder="1" applyAlignment="1">
      <alignment horizontal="center" vertical="center" wrapText="1"/>
    </xf>
    <xf numFmtId="49" fontId="11" fillId="0" borderId="19" xfId="0" applyNumberFormat="1" applyFont="1" applyFill="1" applyBorder="1" applyAlignment="1">
      <alignment horizontal="center" vertical="center" wrapText="1"/>
    </xf>
    <xf numFmtId="49" fontId="11" fillId="0" borderId="20" xfId="0" applyNumberFormat="1" applyFont="1" applyFill="1" applyBorder="1" applyAlignment="1">
      <alignment horizontal="center" vertical="center" wrapText="1"/>
    </xf>
    <xf numFmtId="49" fontId="11" fillId="0" borderId="9" xfId="0" applyNumberFormat="1" applyFont="1" applyFill="1" applyBorder="1" applyAlignment="1">
      <alignment horizontal="center" vertical="center" wrapText="1"/>
    </xf>
    <xf numFmtId="49" fontId="11" fillId="0" borderId="14" xfId="0" applyNumberFormat="1" applyFont="1" applyFill="1" applyBorder="1" applyAlignment="1">
      <alignment horizontal="center" vertical="center" wrapText="1"/>
    </xf>
    <xf numFmtId="49" fontId="11" fillId="0" borderId="11" xfId="0" applyNumberFormat="1" applyFont="1" applyFill="1" applyBorder="1" applyAlignment="1">
      <alignment horizontal="center" vertical="center" wrapText="1"/>
    </xf>
    <xf numFmtId="49" fontId="11" fillId="0" borderId="9" xfId="36" applyNumberFormat="1" applyFont="1" applyFill="1" applyBorder="1" applyAlignment="1">
      <alignment horizontal="center" vertical="center" wrapText="1"/>
    </xf>
    <xf numFmtId="49" fontId="11" fillId="0" borderId="14" xfId="36" applyNumberFormat="1" applyFont="1" applyFill="1" applyBorder="1" applyAlignment="1">
      <alignment horizontal="center" vertical="center" wrapText="1"/>
    </xf>
    <xf numFmtId="49" fontId="11" fillId="0" borderId="11" xfId="36" applyNumberFormat="1" applyFont="1" applyFill="1" applyBorder="1" applyAlignment="1">
      <alignment horizontal="center" vertical="center" wrapText="1"/>
    </xf>
    <xf numFmtId="0" fontId="33" fillId="0" borderId="9" xfId="70" applyFont="1" applyFill="1" applyBorder="1" applyAlignment="1">
      <alignment horizontal="center" vertical="center" wrapText="1"/>
    </xf>
    <xf numFmtId="0" fontId="33" fillId="0" borderId="14" xfId="70" applyFont="1" applyFill="1" applyBorder="1" applyAlignment="1">
      <alignment horizontal="center" vertical="center" wrapText="1"/>
    </xf>
    <xf numFmtId="0" fontId="33" fillId="0" borderId="11" xfId="70" applyFont="1" applyFill="1" applyBorder="1" applyAlignment="1">
      <alignment horizontal="center" vertical="center" wrapText="1"/>
    </xf>
    <xf numFmtId="0" fontId="11" fillId="0" borderId="9" xfId="36" applyFont="1" applyFill="1" applyBorder="1" applyAlignment="1">
      <alignment horizontal="center" vertical="center" wrapText="1"/>
    </xf>
    <xf numFmtId="0" fontId="11" fillId="0" borderId="14" xfId="36" applyFont="1" applyFill="1" applyBorder="1" applyAlignment="1">
      <alignment horizontal="center" vertical="center" wrapText="1"/>
    </xf>
    <xf numFmtId="0" fontId="11" fillId="0" borderId="11" xfId="36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33" fillId="6" borderId="2" xfId="21" applyNumberFormat="1" applyFont="1" applyFill="1" applyBorder="1" applyAlignment="1">
      <alignment horizontal="center" vertical="center" wrapText="1"/>
    </xf>
    <xf numFmtId="0" fontId="33" fillId="6" borderId="3" xfId="21" applyNumberFormat="1" applyFont="1" applyFill="1" applyBorder="1" applyAlignment="1">
      <alignment horizontal="center" vertical="center" wrapText="1"/>
    </xf>
    <xf numFmtId="0" fontId="37" fillId="6" borderId="2" xfId="0" applyNumberFormat="1" applyFont="1" applyFill="1" applyBorder="1" applyAlignment="1">
      <alignment horizontal="center" vertical="center" wrapText="1"/>
    </xf>
    <xf numFmtId="0" fontId="37" fillId="6" borderId="3" xfId="0" applyNumberFormat="1" applyFont="1" applyFill="1" applyBorder="1" applyAlignment="1">
      <alignment horizontal="center" vertical="center" wrapText="1"/>
    </xf>
    <xf numFmtId="0" fontId="33" fillId="6" borderId="2" xfId="71" applyNumberFormat="1" applyFont="1" applyFill="1" applyBorder="1" applyAlignment="1">
      <alignment horizontal="center" vertical="center" wrapText="1"/>
    </xf>
    <xf numFmtId="0" fontId="33" fillId="6" borderId="3" xfId="71" applyNumberFormat="1" applyFont="1" applyFill="1" applyBorder="1" applyAlignment="1">
      <alignment horizontal="center" vertical="center" wrapText="1"/>
    </xf>
    <xf numFmtId="49" fontId="11" fillId="0" borderId="9" xfId="71" applyNumberFormat="1" applyFont="1" applyFill="1" applyBorder="1" applyAlignment="1">
      <alignment horizontal="center" vertical="center" wrapText="1"/>
    </xf>
    <xf numFmtId="49" fontId="11" fillId="0" borderId="14" xfId="71" applyNumberFormat="1" applyFont="1" applyFill="1" applyBorder="1" applyAlignment="1">
      <alignment horizontal="center" vertical="center" wrapText="1"/>
    </xf>
    <xf numFmtId="49" fontId="11" fillId="0" borderId="11" xfId="71" applyNumberFormat="1" applyFont="1" applyFill="1" applyBorder="1" applyAlignment="1">
      <alignment horizontal="center" vertical="center" wrapText="1"/>
    </xf>
    <xf numFmtId="0" fontId="11" fillId="0" borderId="9" xfId="70" applyFont="1" applyFill="1" applyBorder="1" applyAlignment="1">
      <alignment horizontal="center" vertical="center" wrapText="1"/>
    </xf>
    <xf numFmtId="0" fontId="11" fillId="0" borderId="11" xfId="70" applyFont="1" applyFill="1" applyBorder="1" applyAlignment="1">
      <alignment horizontal="center" vertical="center" wrapText="1"/>
    </xf>
    <xf numFmtId="0" fontId="37" fillId="6" borderId="2" xfId="70" applyNumberFormat="1" applyFont="1" applyFill="1" applyBorder="1" applyAlignment="1">
      <alignment horizontal="center" vertical="center" wrapText="1"/>
    </xf>
    <xf numFmtId="0" fontId="37" fillId="6" borderId="3" xfId="70" applyNumberFormat="1" applyFont="1" applyFill="1" applyBorder="1" applyAlignment="1">
      <alignment horizontal="center" vertical="center" wrapText="1"/>
    </xf>
    <xf numFmtId="0" fontId="37" fillId="6" borderId="1" xfId="70" applyNumberFormat="1" applyFont="1" applyFill="1" applyBorder="1" applyAlignment="1">
      <alignment horizontal="center" vertical="center" wrapText="1"/>
    </xf>
    <xf numFmtId="0" fontId="37" fillId="6" borderId="4" xfId="7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36" applyFont="1" applyFill="1" applyBorder="1" applyAlignment="1">
      <alignment horizontal="center" vertical="center" wrapText="1"/>
    </xf>
    <xf numFmtId="0" fontId="33" fillId="0" borderId="1" xfId="36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left" vertical="center" wrapText="1"/>
    </xf>
    <xf numFmtId="0" fontId="33" fillId="0" borderId="4" xfId="0" applyFont="1" applyFill="1" applyBorder="1" applyAlignment="1">
      <alignment horizontal="left" vertical="center" wrapText="1"/>
    </xf>
    <xf numFmtId="0" fontId="33" fillId="0" borderId="3" xfId="0" applyFont="1" applyFill="1" applyBorder="1" applyAlignment="1">
      <alignment horizontal="left" vertical="center" wrapText="1"/>
    </xf>
    <xf numFmtId="49" fontId="33" fillId="6" borderId="2" xfId="70" applyNumberFormat="1" applyFont="1" applyFill="1" applyBorder="1" applyAlignment="1">
      <alignment horizontal="center" vertical="center" wrapText="1"/>
    </xf>
    <xf numFmtId="49" fontId="33" fillId="6" borderId="3" xfId="70" applyNumberFormat="1" applyFont="1" applyFill="1" applyBorder="1" applyAlignment="1">
      <alignment horizontal="center" vertical="center" wrapText="1"/>
    </xf>
    <xf numFmtId="0" fontId="33" fillId="6" borderId="2" xfId="109" applyNumberFormat="1" applyFont="1" applyFill="1" applyBorder="1" applyAlignment="1">
      <alignment horizontal="center" vertical="center" wrapText="1"/>
    </xf>
    <xf numFmtId="0" fontId="33" fillId="6" borderId="3" xfId="109" applyNumberFormat="1" applyFont="1" applyFill="1" applyBorder="1" applyAlignment="1">
      <alignment horizontal="center" vertical="center" wrapText="1"/>
    </xf>
    <xf numFmtId="0" fontId="33" fillId="7" borderId="2" xfId="70" applyNumberFormat="1" applyFont="1" applyFill="1" applyBorder="1" applyAlignment="1">
      <alignment horizontal="center" vertical="center" wrapText="1"/>
    </xf>
    <xf numFmtId="0" fontId="33" fillId="7" borderId="3" xfId="70" applyNumberFormat="1" applyFont="1" applyFill="1" applyBorder="1" applyAlignment="1">
      <alignment horizontal="center" vertical="center" wrapText="1"/>
    </xf>
    <xf numFmtId="0" fontId="33" fillId="7" borderId="1" xfId="70" applyNumberFormat="1" applyFont="1" applyFill="1" applyBorder="1" applyAlignment="1">
      <alignment horizontal="center" vertical="center" wrapText="1"/>
    </xf>
    <xf numFmtId="49" fontId="11" fillId="0" borderId="9" xfId="21" applyNumberFormat="1" applyFont="1" applyFill="1" applyBorder="1" applyAlignment="1">
      <alignment horizontal="center" vertical="center" wrapText="1"/>
    </xf>
    <xf numFmtId="49" fontId="11" fillId="0" borderId="14" xfId="21" applyNumberFormat="1" applyFont="1" applyFill="1" applyBorder="1" applyAlignment="1">
      <alignment horizontal="center" vertical="center" wrapText="1"/>
    </xf>
    <xf numFmtId="49" fontId="11" fillId="0" borderId="11" xfId="21" applyNumberFormat="1" applyFont="1" applyFill="1" applyBorder="1" applyAlignment="1">
      <alignment horizontal="center" vertical="center" wrapText="1"/>
    </xf>
    <xf numFmtId="0" fontId="33" fillId="6" borderId="1" xfId="70" applyNumberFormat="1" applyFont="1" applyFill="1" applyBorder="1" applyAlignment="1">
      <alignment horizontal="center" vertical="center" wrapText="1"/>
    </xf>
    <xf numFmtId="0" fontId="11" fillId="0" borderId="2" xfId="82" applyFont="1" applyFill="1" applyBorder="1" applyAlignment="1">
      <alignment horizontal="left" vertical="center"/>
    </xf>
    <xf numFmtId="0" fontId="11" fillId="0" borderId="4" xfId="82" applyFont="1" applyFill="1" applyBorder="1" applyAlignment="1">
      <alignment horizontal="left" vertical="center"/>
    </xf>
    <xf numFmtId="0" fontId="11" fillId="0" borderId="3" xfId="82" applyFont="1" applyFill="1" applyBorder="1" applyAlignment="1">
      <alignment horizontal="left" vertical="center"/>
    </xf>
    <xf numFmtId="0" fontId="33" fillId="6" borderId="2" xfId="82" applyFont="1" applyFill="1" applyBorder="1" applyAlignment="1">
      <alignment horizontal="right" vertical="center" wrapText="1"/>
    </xf>
    <xf numFmtId="0" fontId="33" fillId="6" borderId="4" xfId="82" applyFont="1" applyFill="1" applyBorder="1" applyAlignment="1">
      <alignment horizontal="right" vertical="center" wrapText="1"/>
    </xf>
    <xf numFmtId="0" fontId="33" fillId="6" borderId="3" xfId="82" applyFont="1" applyFill="1" applyBorder="1" applyAlignment="1">
      <alignment horizontal="right" vertical="center" wrapText="1"/>
    </xf>
    <xf numFmtId="0" fontId="33" fillId="0" borderId="10" xfId="70" applyNumberFormat="1" applyFont="1" applyFill="1" applyBorder="1" applyAlignment="1" applyProtection="1">
      <alignment horizontal="center" vertical="center" wrapText="1"/>
    </xf>
    <xf numFmtId="0" fontId="33" fillId="0" borderId="3" xfId="70" applyNumberFormat="1" applyFont="1" applyFill="1" applyBorder="1" applyAlignment="1" applyProtection="1">
      <alignment horizontal="center" vertical="center" wrapText="1"/>
    </xf>
  </cellXfs>
  <cellStyles count="330">
    <cellStyle name="Comma 2" xfId="1"/>
    <cellStyle name="Comma 2 2" xfId="2"/>
    <cellStyle name="Comma 2 3" xfId="3"/>
    <cellStyle name="Comma 2 3 2" xfId="103"/>
    <cellStyle name="Comma 2 3 2 2" xfId="118"/>
    <cellStyle name="Comma 2 3 3" xfId="117"/>
    <cellStyle name="Comma 2 4" xfId="97"/>
    <cellStyle name="Comma 2 5" xfId="116"/>
    <cellStyle name="Comma 2 6" xfId="308"/>
    <cellStyle name="Comma 3" xfId="4"/>
    <cellStyle name="Comma 3 2" xfId="104"/>
    <cellStyle name="Comma 3 2 2" xfId="120"/>
    <cellStyle name="Comma 3 3" xfId="119"/>
    <cellStyle name="Comma 4" xfId="5"/>
    <cellStyle name="Comma 4 2" xfId="105"/>
    <cellStyle name="Comma 4 2 2" xfId="122"/>
    <cellStyle name="Comma 4 2 2 2" xfId="166"/>
    <cellStyle name="Comma 4 2 2 3" xfId="167"/>
    <cellStyle name="Comma 4 2 3" xfId="157"/>
    <cellStyle name="Comma 4 2 3 2" xfId="168"/>
    <cellStyle name="Comma 4 2 3 3" xfId="169"/>
    <cellStyle name="Comma 4 2 4" xfId="170"/>
    <cellStyle name="Comma 4 2 5" xfId="171"/>
    <cellStyle name="Comma 4 3" xfId="121"/>
    <cellStyle name="Comma 4 3 2" xfId="172"/>
    <cellStyle name="Comma 4 3 3" xfId="173"/>
    <cellStyle name="Comma 4 4" xfId="158"/>
    <cellStyle name="Comma 4 4 2" xfId="174"/>
    <cellStyle name="Comma 4 4 3" xfId="175"/>
    <cellStyle name="Comma 4 5" xfId="176"/>
    <cellStyle name="Comma 4 6" xfId="177"/>
    <cellStyle name="Comma 5" xfId="106"/>
    <cellStyle name="Comma 6" xfId="159"/>
    <cellStyle name="Currency 3" xfId="6"/>
    <cellStyle name="Excel Built-in Explanatory Text" xfId="7"/>
    <cellStyle name="Excel Built-in Explanatory Text 2" xfId="178"/>
    <cellStyle name="Excel Built-in Normal" xfId="8"/>
    <cellStyle name="Excel Built-in Normal 2" xfId="9"/>
    <cellStyle name="Excel Built-in Normal 2 2" xfId="10"/>
    <cellStyle name="Excel Built-in Normal 2 2 2" xfId="107"/>
    <cellStyle name="Excel Built-in Normal 2 3" xfId="108"/>
    <cellStyle name="Excel Built-in Normal 3" xfId="309"/>
    <cellStyle name="Excel_BuiltIn_Explanatory Text 1" xfId="310"/>
    <cellStyle name="Input 2" xfId="12"/>
    <cellStyle name="Neutral 2" xfId="14"/>
    <cellStyle name="Neutralno" xfId="13" builtinId="28"/>
    <cellStyle name="Normal 10" xfId="15"/>
    <cellStyle name="Normal 11" xfId="16"/>
    <cellStyle name="Normal 12" xfId="17"/>
    <cellStyle name="Normal 12 3" xfId="100"/>
    <cellStyle name="Normal 13" xfId="18"/>
    <cellStyle name="Normal 13 2" xfId="123"/>
    <cellStyle name="Normal 14" xfId="19"/>
    <cellStyle name="Normal 14 2" xfId="20"/>
    <cellStyle name="Normal 15" xfId="109"/>
    <cellStyle name="Normal 16" xfId="311"/>
    <cellStyle name="Normal 18" xfId="312"/>
    <cellStyle name="Normal 19" xfId="313"/>
    <cellStyle name="Normal 2" xfId="21"/>
    <cellStyle name="Normal 2 10" xfId="22"/>
    <cellStyle name="Normal 2 2" xfId="23"/>
    <cellStyle name="Normal 2 2 2" xfId="24"/>
    <cellStyle name="Normal 2 2 2 2" xfId="102"/>
    <cellStyle name="Normal 2 2 2 3" xfId="99"/>
    <cellStyle name="Normal 2 2 3" xfId="25"/>
    <cellStyle name="Normal 2 2 4" xfId="110"/>
    <cellStyle name="Normal 2 2 5" xfId="314"/>
    <cellStyle name="Normal 2 3" xfId="26"/>
    <cellStyle name="Normal 2 3 2" xfId="27"/>
    <cellStyle name="Normal 2 3 3" xfId="315"/>
    <cellStyle name="Normal 2 4" xfId="28"/>
    <cellStyle name="Normal 2 4 2" xfId="29"/>
    <cellStyle name="Normal 2 4 3" xfId="316"/>
    <cellStyle name="Normal 2 5" xfId="30"/>
    <cellStyle name="Normal 3" xfId="31"/>
    <cellStyle name="Normal 3 2" xfId="32"/>
    <cellStyle name="Normal 3 2 2" xfId="33"/>
    <cellStyle name="Normal 3 2 3" xfId="34"/>
    <cellStyle name="Normal 3 2 4" xfId="35"/>
    <cellStyle name="Normal 3 2 5" xfId="111"/>
    <cellStyle name="Normal 3 3" xfId="36"/>
    <cellStyle name="Normal 3 3 2" xfId="37"/>
    <cellStyle name="Normal 3 4" xfId="38"/>
    <cellStyle name="Normal 4" xfId="39"/>
    <cellStyle name="Normal 4 2" xfId="40"/>
    <cellStyle name="Normal 4 2 2" xfId="41"/>
    <cellStyle name="Normal 4 2 2 2" xfId="42"/>
    <cellStyle name="Normal 4 2 2 2 2" xfId="43"/>
    <cellStyle name="Normal 4 2 2 2 2 2" xfId="127"/>
    <cellStyle name="Normal 4 2 2 2 2 2 2" xfId="179"/>
    <cellStyle name="Normal 4 2 2 2 2 2 3" xfId="180"/>
    <cellStyle name="Normal 4 2 2 2 2 3" xfId="181"/>
    <cellStyle name="Normal 4 2 2 2 2 4" xfId="182"/>
    <cellStyle name="Normal 4 2 2 2 3" xfId="126"/>
    <cellStyle name="Normal 4 2 2 2 3 2" xfId="183"/>
    <cellStyle name="Normal 4 2 2 2 3 3" xfId="184"/>
    <cellStyle name="Normal 4 2 2 2 4" xfId="185"/>
    <cellStyle name="Normal 4 2 2 2 5" xfId="186"/>
    <cellStyle name="Normal 4 2 2 3" xfId="44"/>
    <cellStyle name="Normal 4 2 2 3 2" xfId="128"/>
    <cellStyle name="Normal 4 2 2 3 2 2" xfId="187"/>
    <cellStyle name="Normal 4 2 2 3 2 3" xfId="188"/>
    <cellStyle name="Normal 4 2 2 3 3" xfId="189"/>
    <cellStyle name="Normal 4 2 2 3 4" xfId="190"/>
    <cellStyle name="Normal 4 2 2 4" xfId="45"/>
    <cellStyle name="Normal 4 2 2 4 2" xfId="129"/>
    <cellStyle name="Normal 4 2 2 4 2 2" xfId="191"/>
    <cellStyle name="Normal 4 2 2 4 2 3" xfId="192"/>
    <cellStyle name="Normal 4 2 2 4 3" xfId="193"/>
    <cellStyle name="Normal 4 2 2 4 4" xfId="194"/>
    <cellStyle name="Normal 4 2 2 5" xfId="125"/>
    <cellStyle name="Normal 4 2 2 5 2" xfId="195"/>
    <cellStyle name="Normal 4 2 2 5 3" xfId="196"/>
    <cellStyle name="Normal 4 2 2 6" xfId="197"/>
    <cellStyle name="Normal 4 2 2 7" xfId="198"/>
    <cellStyle name="Normal 4 2 3" xfId="46"/>
    <cellStyle name="Normal 4 2 3 2" xfId="47"/>
    <cellStyle name="Normal 4 2 3 2 2" xfId="131"/>
    <cellStyle name="Normal 4 2 3 2 2 2" xfId="199"/>
    <cellStyle name="Normal 4 2 3 2 2 3" xfId="200"/>
    <cellStyle name="Normal 4 2 3 2 3" xfId="201"/>
    <cellStyle name="Normal 4 2 3 2 4" xfId="202"/>
    <cellStyle name="Normal 4 2 3 3" xfId="130"/>
    <cellStyle name="Normal 4 2 3 3 2" xfId="203"/>
    <cellStyle name="Normal 4 2 3 3 3" xfId="204"/>
    <cellStyle name="Normal 4 2 3 4" xfId="205"/>
    <cellStyle name="Normal 4 2 3 5" xfId="206"/>
    <cellStyle name="Normal 4 2 4" xfId="48"/>
    <cellStyle name="Normal 4 2 4 2" xfId="49"/>
    <cellStyle name="Normal 4 2 4 2 2" xfId="133"/>
    <cellStyle name="Normal 4 2 4 2 2 2" xfId="207"/>
    <cellStyle name="Normal 4 2 4 2 2 3" xfId="208"/>
    <cellStyle name="Normal 4 2 4 2 3" xfId="209"/>
    <cellStyle name="Normal 4 2 4 2 4" xfId="210"/>
    <cellStyle name="Normal 4 2 4 3" xfId="50"/>
    <cellStyle name="Normal 4 2 4 3 2" xfId="134"/>
    <cellStyle name="Normal 4 2 4 3 2 2" xfId="211"/>
    <cellStyle name="Normal 4 2 4 3 2 3" xfId="212"/>
    <cellStyle name="Normal 4 2 4 3 3" xfId="213"/>
    <cellStyle name="Normal 4 2 4 3 4" xfId="214"/>
    <cellStyle name="Normal 4 2 4 4" xfId="132"/>
    <cellStyle name="Normal 4 2 4 4 2" xfId="215"/>
    <cellStyle name="Normal 4 2 4 4 3" xfId="216"/>
    <cellStyle name="Normal 4 2 4 5" xfId="217"/>
    <cellStyle name="Normal 4 2 4 6" xfId="218"/>
    <cellStyle name="Normal 4 2 5" xfId="51"/>
    <cellStyle name="Normal 4 2 5 2" xfId="135"/>
    <cellStyle name="Normal 4 2 5 2 2" xfId="219"/>
    <cellStyle name="Normal 4 2 5 2 3" xfId="220"/>
    <cellStyle name="Normal 4 2 5 3" xfId="221"/>
    <cellStyle name="Normal 4 2 5 4" xfId="222"/>
    <cellStyle name="Normal 4 2 6" xfId="124"/>
    <cellStyle name="Normal 4 2 6 2" xfId="223"/>
    <cellStyle name="Normal 4 2 6 3" xfId="224"/>
    <cellStyle name="Normal 4 2 7" xfId="165"/>
    <cellStyle name="Normal 4 2 8" xfId="225"/>
    <cellStyle name="Normal 4 2 9" xfId="226"/>
    <cellStyle name="Normal 4 3" xfId="52"/>
    <cellStyle name="Normal 4 3 2" xfId="53"/>
    <cellStyle name="Normal 4 3 2 2" xfId="54"/>
    <cellStyle name="Normal 4 3 2 2 2" xfId="55"/>
    <cellStyle name="Normal 4 3 2 2 2 2" xfId="139"/>
    <cellStyle name="Normal 4 3 2 2 2 2 2" xfId="227"/>
    <cellStyle name="Normal 4 3 2 2 2 2 3" xfId="228"/>
    <cellStyle name="Normal 4 3 2 2 2 3" xfId="229"/>
    <cellStyle name="Normal 4 3 2 2 2 4" xfId="230"/>
    <cellStyle name="Normal 4 3 2 2 3" xfId="138"/>
    <cellStyle name="Normal 4 3 2 2 3 2" xfId="231"/>
    <cellStyle name="Normal 4 3 2 2 3 3" xfId="232"/>
    <cellStyle name="Normal 4 3 2 2 4" xfId="233"/>
    <cellStyle name="Normal 4 3 2 2 5" xfId="234"/>
    <cellStyle name="Normal 4 3 2 3" xfId="56"/>
    <cellStyle name="Normal 4 3 2 3 2" xfId="57"/>
    <cellStyle name="Normal 4 3 2 3 2 2" xfId="141"/>
    <cellStyle name="Normal 4 3 2 3 2 2 2" xfId="235"/>
    <cellStyle name="Normal 4 3 2 3 2 2 3" xfId="236"/>
    <cellStyle name="Normal 4 3 2 3 2 3" xfId="237"/>
    <cellStyle name="Normal 4 3 2 3 2 4" xfId="238"/>
    <cellStyle name="Normal 4 3 2 3 3" xfId="58"/>
    <cellStyle name="Normal 4 3 2 3 3 2" xfId="142"/>
    <cellStyle name="Normal 4 3 2 3 3 2 2" xfId="239"/>
    <cellStyle name="Normal 4 3 2 3 3 2 3" xfId="240"/>
    <cellStyle name="Normal 4 3 2 3 3 3" xfId="160"/>
    <cellStyle name="Normal 4 3 2 3 3 3 2" xfId="241"/>
    <cellStyle name="Normal 4 3 2 3 3 3 3" xfId="242"/>
    <cellStyle name="Normal 4 3 2 3 3 4" xfId="243"/>
    <cellStyle name="Normal 4 3 2 3 3 5" xfId="244"/>
    <cellStyle name="Normal 4 3 2 3 4" xfId="140"/>
    <cellStyle name="Normal 4 3 2 3 4 2" xfId="245"/>
    <cellStyle name="Normal 4 3 2 3 4 3" xfId="246"/>
    <cellStyle name="Normal 4 3 2 3 5" xfId="247"/>
    <cellStyle name="Normal 4 3 2 3 6" xfId="248"/>
    <cellStyle name="Normal 4 3 2 4" xfId="59"/>
    <cellStyle name="Normal 4 3 2 4 2" xfId="143"/>
    <cellStyle name="Normal 4 3 2 4 2 2" xfId="249"/>
    <cellStyle name="Normal 4 3 2 4 2 3" xfId="250"/>
    <cellStyle name="Normal 4 3 2 4 3" xfId="251"/>
    <cellStyle name="Normal 4 3 2 4 4" xfId="252"/>
    <cellStyle name="Normal 4 3 2 5" xfId="60"/>
    <cellStyle name="Normal 4 3 2 5 2" xfId="144"/>
    <cellStyle name="Normal 4 3 2 5 2 2" xfId="253"/>
    <cellStyle name="Normal 4 3 2 5 2 3" xfId="254"/>
    <cellStyle name="Normal 4 3 2 5 3" xfId="255"/>
    <cellStyle name="Normal 4 3 2 5 4" xfId="256"/>
    <cellStyle name="Normal 4 3 2 6" xfId="137"/>
    <cellStyle name="Normal 4 3 2 6 2" xfId="257"/>
    <cellStyle name="Normal 4 3 2 6 3" xfId="258"/>
    <cellStyle name="Normal 4 3 2 7" xfId="259"/>
    <cellStyle name="Normal 4 3 2 8" xfId="260"/>
    <cellStyle name="Normal 4 3 3" xfId="136"/>
    <cellStyle name="Normal 4 3 3 2" xfId="261"/>
    <cellStyle name="Normal 4 3 3 3" xfId="262"/>
    <cellStyle name="Normal 4 3 4" xfId="263"/>
    <cellStyle name="Normal 4 3 5" xfId="264"/>
    <cellStyle name="Normal 4 4" xfId="61"/>
    <cellStyle name="Normal 4 4 2" xfId="145"/>
    <cellStyle name="Normal 4 4 2 2" xfId="265"/>
    <cellStyle name="Normal 4 4 2 3" xfId="266"/>
    <cellStyle name="Normal 4 4 3" xfId="267"/>
    <cellStyle name="Normal 4 4 4" xfId="268"/>
    <cellStyle name="Normal 4 5" xfId="62"/>
    <cellStyle name="Normal 4 5 2" xfId="146"/>
    <cellStyle name="Normal 4 5 2 2" xfId="269"/>
    <cellStyle name="Normal 4 5 2 3" xfId="270"/>
    <cellStyle name="Normal 4 5 3" xfId="271"/>
    <cellStyle name="Normal 4 5 4" xfId="272"/>
    <cellStyle name="Normal 4 6" xfId="317"/>
    <cellStyle name="Normal 5" xfId="63"/>
    <cellStyle name="Normal 5 2" xfId="64"/>
    <cellStyle name="Normal 5 2 2" xfId="65"/>
    <cellStyle name="Normal 6" xfId="66"/>
    <cellStyle name="Normal 6 2" xfId="67"/>
    <cellStyle name="Normal 6 2 2" xfId="147"/>
    <cellStyle name="Normal 6 2 2 2" xfId="273"/>
    <cellStyle name="Normal 6 2 2 3" xfId="274"/>
    <cellStyle name="Normal 6 2 3" xfId="275"/>
    <cellStyle name="Normal 6 2 4" xfId="276"/>
    <cellStyle name="Normal 7" xfId="68"/>
    <cellStyle name="Normal 7 2" xfId="69"/>
    <cellStyle name="Normal 8" xfId="70"/>
    <cellStyle name="Normal 8 2" xfId="71"/>
    <cellStyle name="Normal 9" xfId="72"/>
    <cellStyle name="Normal 9 2" xfId="148"/>
    <cellStyle name="Normal 9 2 2" xfId="277"/>
    <cellStyle name="Normal 9 2 3" xfId="278"/>
    <cellStyle name="Normal 9 3" xfId="279"/>
    <cellStyle name="Normal 9 4" xfId="280"/>
    <cellStyle name="Normal_Tablica artikala i potreba" xfId="73"/>
    <cellStyle name="Normalno" xfId="0" builtinId="0"/>
    <cellStyle name="Normalno 2" xfId="74"/>
    <cellStyle name="Normalno 2 2" xfId="75"/>
    <cellStyle name="Normalno 2 2 2" xfId="76"/>
    <cellStyle name="Normalno 2 2 2 2" xfId="112"/>
    <cellStyle name="Normalno 2 3" xfId="77"/>
    <cellStyle name="Normalno 2 3 2" xfId="113"/>
    <cellStyle name="Normalno 2 3 3" xfId="319"/>
    <cellStyle name="Normalno 2 4" xfId="101"/>
    <cellStyle name="Normalno 2 4 2" xfId="320"/>
    <cellStyle name="Normalno 2 5" xfId="98"/>
    <cellStyle name="Normalno 2 6" xfId="318"/>
    <cellStyle name="Normalno 3" xfId="78"/>
    <cellStyle name="Normalno 3 2" xfId="79"/>
    <cellStyle name="Normalno 3 2 2" xfId="149"/>
    <cellStyle name="Normalno 3 2 2 2" xfId="281"/>
    <cellStyle name="Normalno 3 2 2 3" xfId="282"/>
    <cellStyle name="Normalno 3 2 3" xfId="283"/>
    <cellStyle name="Normalno 3 2 4" xfId="284"/>
    <cellStyle name="Normalno 3 2 5" xfId="321"/>
    <cellStyle name="Normalno 3 3" xfId="80"/>
    <cellStyle name="Normalno 3 3 2" xfId="150"/>
    <cellStyle name="Normalno 3 3 2 2" xfId="285"/>
    <cellStyle name="Normalno 3 3 2 3" xfId="286"/>
    <cellStyle name="Normalno 3 3 3" xfId="287"/>
    <cellStyle name="Normalno 3 3 4" xfId="288"/>
    <cellStyle name="Normalno 4" xfId="81"/>
    <cellStyle name="Normalno 4 2" xfId="82"/>
    <cellStyle name="Normalno 4 3" xfId="151"/>
    <cellStyle name="Normalno 4 3 2" xfId="289"/>
    <cellStyle name="Normalno 4 3 3" xfId="290"/>
    <cellStyle name="Normalno 4 4" xfId="291"/>
    <cellStyle name="Normalno 4 5" xfId="292"/>
    <cellStyle name="Normalno 4 6" xfId="327"/>
    <cellStyle name="Normalno 5" xfId="83"/>
    <cellStyle name="Normalno 5 2" xfId="152"/>
    <cellStyle name="Normalno 5 2 2" xfId="293"/>
    <cellStyle name="Normalno 5 2 3" xfId="294"/>
    <cellStyle name="Normalno 5 3" xfId="295"/>
    <cellStyle name="Normalno 5 4" xfId="296"/>
    <cellStyle name="Normalno 5 5" xfId="322"/>
    <cellStyle name="Normalno 6" xfId="297"/>
    <cellStyle name="Normalno 7" xfId="306"/>
    <cellStyle name="Normalno 8" xfId="323"/>
    <cellStyle name="Note 2" xfId="84"/>
    <cellStyle name="Obično 2" xfId="85"/>
    <cellStyle name="Obično 2 2" xfId="86"/>
    <cellStyle name="Obično 5" xfId="87"/>
    <cellStyle name="Obično 9" xfId="88"/>
    <cellStyle name="Obično_II.-III.-IV. GRUPA Troškovnik koljeno-rame-kuk-stopalo  s cijenama" xfId="89"/>
    <cellStyle name="Obično_KBSD Troskovnik_ obrazac1" xfId="90"/>
    <cellStyle name="Percent 2" xfId="91"/>
    <cellStyle name="Percent 2 2" xfId="92"/>
    <cellStyle name="Percent 2 3" xfId="161"/>
    <cellStyle name="Percent 3" xfId="93"/>
    <cellStyle name="Postotak" xfId="156" builtinId="5"/>
    <cellStyle name="Postotak 2" xfId="324"/>
    <cellStyle name="Postotak 2 2" xfId="328"/>
    <cellStyle name="Postotak 3" xfId="325"/>
    <cellStyle name="Postotak 4" xfId="307"/>
    <cellStyle name="TableStyleLight1" xfId="94"/>
    <cellStyle name="Tekst objašnjenja" xfId="164" builtinId="53"/>
    <cellStyle name="Unos" xfId="11" builtinId="20"/>
    <cellStyle name="Valuta" xfId="163" builtinId="4"/>
    <cellStyle name="Zarez" xfId="162" builtinId="3"/>
    <cellStyle name="Zarez 2" xfId="95"/>
    <cellStyle name="Zarez 2 2" xfId="114"/>
    <cellStyle name="Zarez 2 2 2" xfId="154"/>
    <cellStyle name="Zarez 2 2 2 2" xfId="298"/>
    <cellStyle name="Zarez 2 2 2 3" xfId="299"/>
    <cellStyle name="Zarez 2 2 3" xfId="300"/>
    <cellStyle name="Zarez 2 2 4" xfId="301"/>
    <cellStyle name="Zarez 2 3" xfId="153"/>
    <cellStyle name="Zarez 2 3 2" xfId="302"/>
    <cellStyle name="Zarez 2 3 3" xfId="303"/>
    <cellStyle name="Zarez 2 4" xfId="304"/>
    <cellStyle name="Zarez 2 5" xfId="305"/>
    <cellStyle name="Zarez 2 6" xfId="326"/>
    <cellStyle name="Zarez 2 7" xfId="329"/>
    <cellStyle name="Zarez 3" xfId="115"/>
    <cellStyle name="Zarez 3 2" xfId="155"/>
    <cellStyle name="常规 2" xfId="96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3F3FF"/>
      <color rgb="FFE5E5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calcChain" Target="calcChain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43" Type="http://schemas.openxmlformats.org/officeDocument/2006/relationships/worksheet" Target="worksheets/sheet143.xml"/><Relationship Id="rId14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K72"/>
  <sheetViews>
    <sheetView showZeros="0" tabSelected="1" topLeftCell="A17" zoomScale="80" zoomScaleNormal="80" workbookViewId="0">
      <selection activeCell="A48" sqref="A48:I48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9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3723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6.25" customHeight="1">
      <c r="A14" s="41"/>
      <c r="B14" s="82" t="s">
        <v>3699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42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1.75" customHeight="1">
      <c r="A15" s="465" t="s">
        <v>0</v>
      </c>
      <c r="B15" s="478" t="s">
        <v>41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0.100000000000001" customHeight="1">
      <c r="A16" s="706"/>
      <c r="B16" s="65" t="s">
        <v>1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93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30.75" customHeight="1">
      <c r="A17" s="707"/>
      <c r="B17" s="65" t="s">
        <v>2769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93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18" customHeight="1">
      <c r="A18" s="707"/>
      <c r="B18" s="65" t="s">
        <v>3700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93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18" customHeight="1">
      <c r="A19" s="708"/>
      <c r="B19" s="65" t="s">
        <v>2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34" ht="18" customHeight="1">
      <c r="A20" s="465" t="s">
        <v>3</v>
      </c>
      <c r="B20" s="478" t="s">
        <v>4</v>
      </c>
      <c r="C20" s="463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</row>
    <row r="21" spans="1:134" ht="27.95" customHeight="1">
      <c r="A21" s="706"/>
      <c r="B21" s="65" t="s">
        <v>3701</v>
      </c>
      <c r="C21" s="13"/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34" ht="18" customHeight="1">
      <c r="A22" s="707"/>
      <c r="B22" s="65" t="s">
        <v>5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34" ht="18" customHeight="1">
      <c r="A23" s="708"/>
      <c r="B23" s="65" t="s">
        <v>6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34" ht="18" customHeight="1">
      <c r="A24" s="465" t="s">
        <v>7</v>
      </c>
      <c r="B24" s="479" t="s">
        <v>8</v>
      </c>
      <c r="C24" s="463" t="s">
        <v>3065</v>
      </c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</row>
    <row r="25" spans="1:134" ht="18" customHeight="1">
      <c r="A25" s="706"/>
      <c r="B25" s="65" t="s">
        <v>26</v>
      </c>
      <c r="C25" s="13"/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34" ht="18" customHeight="1">
      <c r="A26" s="708"/>
      <c r="B26" s="65" t="s">
        <v>133</v>
      </c>
      <c r="C26" s="13"/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34" ht="18" customHeight="1">
      <c r="A27" s="465" t="s">
        <v>9</v>
      </c>
      <c r="B27" s="478" t="s">
        <v>10</v>
      </c>
      <c r="C27" s="463" t="s">
        <v>3065</v>
      </c>
      <c r="D27" s="464"/>
      <c r="E27" s="464"/>
      <c r="F27" s="465"/>
      <c r="G27" s="465"/>
      <c r="H27" s="463"/>
      <c r="I27" s="466"/>
      <c r="J27" s="467"/>
      <c r="K27" s="468">
        <f t="shared" si="0"/>
        <v>0</v>
      </c>
    </row>
    <row r="28" spans="1:134" ht="18" customHeight="1">
      <c r="A28" s="706"/>
      <c r="B28" s="65" t="s">
        <v>3702</v>
      </c>
      <c r="C28" s="13"/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34" ht="18" customHeight="1">
      <c r="A29" s="707"/>
      <c r="B29" s="65" t="s">
        <v>67</v>
      </c>
      <c r="C29" s="13"/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34" ht="18" customHeight="1">
      <c r="A30" s="707"/>
      <c r="B30" s="65" t="s">
        <v>347</v>
      </c>
      <c r="C30" s="13"/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34" ht="18" customHeight="1">
      <c r="A31" s="708"/>
      <c r="B31" s="82" t="s">
        <v>29</v>
      </c>
      <c r="C31" s="13"/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34" ht="18" customHeight="1">
      <c r="A32" s="465" t="s">
        <v>13</v>
      </c>
      <c r="B32" s="478" t="s">
        <v>14</v>
      </c>
      <c r="C32" s="463" t="s">
        <v>3065</v>
      </c>
      <c r="D32" s="464"/>
      <c r="E32" s="464"/>
      <c r="F32" s="465"/>
      <c r="G32" s="465"/>
      <c r="H32" s="463"/>
      <c r="I32" s="466"/>
      <c r="J32" s="467"/>
      <c r="K32" s="468">
        <f t="shared" si="0"/>
        <v>0</v>
      </c>
    </row>
    <row r="33" spans="1:11" ht="29.25" customHeight="1">
      <c r="A33" s="706"/>
      <c r="B33" s="65" t="s">
        <v>2676</v>
      </c>
      <c r="C33" s="13"/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9.25" customHeight="1">
      <c r="A34" s="707"/>
      <c r="B34" s="65" t="s">
        <v>134</v>
      </c>
      <c r="C34" s="13"/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18" customHeight="1">
      <c r="A35" s="707"/>
      <c r="B35" s="65" t="s">
        <v>15</v>
      </c>
      <c r="C35" s="13"/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30" customHeight="1">
      <c r="A36" s="707"/>
      <c r="B36" s="65" t="s">
        <v>16</v>
      </c>
      <c r="C36" s="13"/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18" customHeight="1">
      <c r="A37" s="708"/>
      <c r="B37" s="65" t="s">
        <v>12</v>
      </c>
      <c r="C37" s="13"/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33" customHeight="1">
      <c r="A38" s="465" t="s">
        <v>17</v>
      </c>
      <c r="B38" s="478" t="s">
        <v>18</v>
      </c>
      <c r="C38" s="463" t="s">
        <v>3065</v>
      </c>
      <c r="D38" s="464"/>
      <c r="E38" s="464"/>
      <c r="F38" s="465"/>
      <c r="G38" s="465"/>
      <c r="H38" s="463"/>
      <c r="I38" s="466"/>
      <c r="J38" s="467"/>
      <c r="K38" s="468">
        <f t="shared" si="0"/>
        <v>0</v>
      </c>
    </row>
    <row r="39" spans="1:11" ht="18" customHeight="1">
      <c r="A39" s="706"/>
      <c r="B39" s="65" t="s">
        <v>1</v>
      </c>
      <c r="C39" s="13"/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 ht="31.5" customHeight="1">
      <c r="A40" s="707"/>
      <c r="B40" s="65" t="s">
        <v>2677</v>
      </c>
      <c r="C40" s="13"/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18" customHeight="1">
      <c r="A41" s="708"/>
      <c r="B41" s="65" t="s">
        <v>19</v>
      </c>
      <c r="C41" s="13"/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 ht="46.5" customHeight="1">
      <c r="A42" s="41"/>
      <c r="B42" s="65" t="s">
        <v>2167</v>
      </c>
      <c r="C42" s="13" t="s">
        <v>20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21.95" customHeight="1">
      <c r="A43" s="704" t="s">
        <v>2760</v>
      </c>
      <c r="B43" s="704"/>
      <c r="C43" s="704"/>
      <c r="D43" s="704"/>
      <c r="E43" s="704"/>
      <c r="F43" s="704"/>
      <c r="G43" s="704"/>
      <c r="H43" s="704"/>
      <c r="I43" s="704"/>
      <c r="J43" s="704"/>
      <c r="K43" s="50">
        <f>SUM(K13:K42)</f>
        <v>0</v>
      </c>
    </row>
    <row r="44" spans="1:11" ht="21.95" customHeight="1">
      <c r="A44" s="704" t="s">
        <v>2761</v>
      </c>
      <c r="B44" s="704"/>
      <c r="C44" s="704"/>
      <c r="D44" s="704"/>
      <c r="E44" s="704"/>
      <c r="F44" s="704"/>
      <c r="G44" s="704"/>
      <c r="H44" s="704"/>
      <c r="I44" s="704"/>
      <c r="J44" s="704"/>
      <c r="K44" s="50">
        <f>SUMPRODUCT(J13:J42,K13:K42)</f>
        <v>0</v>
      </c>
    </row>
    <row r="45" spans="1:11" ht="21.95" customHeight="1">
      <c r="A45" s="704" t="s">
        <v>2762</v>
      </c>
      <c r="B45" s="704"/>
      <c r="C45" s="704"/>
      <c r="D45" s="704"/>
      <c r="E45" s="704"/>
      <c r="F45" s="704"/>
      <c r="G45" s="704"/>
      <c r="H45" s="704"/>
      <c r="I45" s="704"/>
      <c r="J45" s="704"/>
      <c r="K45" s="50">
        <f>SUM(K43:K44)</f>
        <v>0</v>
      </c>
    </row>
    <row r="46" spans="1:11" ht="21.95" customHeight="1">
      <c r="A46" s="703" t="s">
        <v>2763</v>
      </c>
      <c r="B46" s="703"/>
      <c r="C46" s="703"/>
      <c r="D46" s="703"/>
      <c r="E46" s="703"/>
      <c r="F46" s="703"/>
      <c r="G46" s="703"/>
      <c r="H46" s="703"/>
      <c r="I46" s="703"/>
      <c r="J46" s="703"/>
      <c r="K46" s="703"/>
    </row>
    <row r="47" spans="1:11" ht="21.95" customHeight="1">
      <c r="A47" s="705" t="s">
        <v>2764</v>
      </c>
      <c r="B47" s="705"/>
      <c r="C47" s="705"/>
      <c r="D47" s="705"/>
      <c r="E47" s="705"/>
      <c r="F47" s="705"/>
      <c r="G47" s="705"/>
      <c r="H47" s="705"/>
      <c r="I47" s="705"/>
      <c r="J47" s="705"/>
      <c r="K47" s="705"/>
    </row>
    <row r="48" spans="1:11" ht="21.95" customHeight="1">
      <c r="A48" s="703" t="s">
        <v>3066</v>
      </c>
      <c r="B48" s="703"/>
      <c r="C48" s="703"/>
      <c r="D48" s="703"/>
      <c r="E48" s="703"/>
      <c r="F48" s="703"/>
      <c r="G48" s="703"/>
      <c r="H48" s="703"/>
      <c r="I48" s="703"/>
      <c r="J48" s="51" t="s">
        <v>2765</v>
      </c>
      <c r="K48" s="52" t="s">
        <v>2766</v>
      </c>
    </row>
    <row r="49" spans="1:11" ht="21.95" customHeight="1">
      <c r="A49" s="703" t="s">
        <v>2767</v>
      </c>
      <c r="B49" s="703"/>
      <c r="C49" s="703"/>
      <c r="D49" s="703"/>
      <c r="E49" s="703"/>
      <c r="F49" s="703"/>
      <c r="G49" s="703"/>
      <c r="H49" s="703"/>
      <c r="I49" s="703"/>
      <c r="J49" s="51" t="s">
        <v>2765</v>
      </c>
      <c r="K49" s="52" t="s">
        <v>2766</v>
      </c>
    </row>
    <row r="50" spans="1:11">
      <c r="D50" s="88"/>
    </row>
    <row r="51" spans="1:11">
      <c r="D51" s="88"/>
    </row>
    <row r="52" spans="1:11">
      <c r="D52" s="88"/>
    </row>
    <row r="53" spans="1:11">
      <c r="D53" s="88"/>
    </row>
    <row r="54" spans="1:11">
      <c r="D54" s="88"/>
    </row>
    <row r="55" spans="1:11">
      <c r="D55" s="88"/>
    </row>
    <row r="56" spans="1:11">
      <c r="D56" s="88"/>
    </row>
    <row r="57" spans="1:11">
      <c r="D57" s="88"/>
    </row>
    <row r="58" spans="1:11">
      <c r="D58" s="88"/>
    </row>
    <row r="59" spans="1:11">
      <c r="D59" s="88"/>
    </row>
    <row r="60" spans="1:11">
      <c r="D60" s="88"/>
    </row>
    <row r="61" spans="1:11">
      <c r="D61" s="88"/>
    </row>
    <row r="62" spans="1:11">
      <c r="D62" s="88"/>
    </row>
    <row r="63" spans="1:11">
      <c r="D63" s="88"/>
    </row>
    <row r="64" spans="1:11">
      <c r="D64" s="88"/>
    </row>
    <row r="65" spans="4:4">
      <c r="D65" s="88"/>
    </row>
    <row r="66" spans="4:4">
      <c r="D66" s="88"/>
    </row>
    <row r="67" spans="4:4">
      <c r="D67" s="88"/>
    </row>
    <row r="68" spans="4:4">
      <c r="D68" s="88"/>
    </row>
    <row r="69" spans="4:4">
      <c r="D69" s="88"/>
    </row>
    <row r="70" spans="4:4">
      <c r="D70" s="88"/>
    </row>
    <row r="71" spans="4:4">
      <c r="D71" s="88"/>
    </row>
    <row r="72" spans="4:4">
      <c r="D72" s="88"/>
    </row>
  </sheetData>
  <mergeCells count="14">
    <mergeCell ref="A13:B13"/>
    <mergeCell ref="A49:I49"/>
    <mergeCell ref="A43:J43"/>
    <mergeCell ref="A44:J44"/>
    <mergeCell ref="A45:J45"/>
    <mergeCell ref="A46:K46"/>
    <mergeCell ref="A47:K47"/>
    <mergeCell ref="A48:I48"/>
    <mergeCell ref="A16:A19"/>
    <mergeCell ref="A21:A23"/>
    <mergeCell ref="A25:A26"/>
    <mergeCell ref="A28:A31"/>
    <mergeCell ref="A33:A37"/>
    <mergeCell ref="A39:A41"/>
  </mergeCells>
  <pageMargins left="0.70866141732283472" right="0.70866141732283472" top="0.74803149606299213" bottom="0.74803149606299213" header="0.31496062992125984" footer="0.31496062992125984"/>
  <pageSetup paperSize="9" scale="76" fitToHeight="0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02"/>
  <sheetViews>
    <sheetView showZeros="0" topLeftCell="A160" zoomScale="80" zoomScaleNormal="80" workbookViewId="0">
      <selection activeCell="B177" sqref="B17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0" customHeight="1">
      <c r="A14" s="626"/>
      <c r="B14" s="496" t="s">
        <v>2984</v>
      </c>
      <c r="C14" s="497"/>
      <c r="D14" s="498"/>
      <c r="E14" s="498">
        <v>0</v>
      </c>
      <c r="F14" s="499"/>
      <c r="G14" s="499"/>
      <c r="H14" s="497"/>
      <c r="I14" s="500"/>
      <c r="J14" s="501"/>
      <c r="K14" s="502">
        <f t="shared" ref="K14:K77" si="0">E14*I14</f>
        <v>0</v>
      </c>
    </row>
    <row r="15" spans="1:141" ht="30" customHeight="1">
      <c r="A15" s="41" t="s">
        <v>3363</v>
      </c>
      <c r="B15" s="45" t="s">
        <v>2006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0" customHeight="1">
      <c r="A16" s="41" t="s">
        <v>3364</v>
      </c>
      <c r="B16" s="45" t="s">
        <v>2005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2" ht="30" customHeight="1">
      <c r="A17" s="41" t="s">
        <v>3365</v>
      </c>
      <c r="B17" s="45" t="s">
        <v>2004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2" ht="30" customHeight="1">
      <c r="A18" s="41" t="s">
        <v>3366</v>
      </c>
      <c r="B18" s="45" t="s">
        <v>2003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2" ht="30" customHeight="1">
      <c r="A19" s="41" t="s">
        <v>3367</v>
      </c>
      <c r="B19" s="45" t="s">
        <v>2002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2" ht="30" customHeight="1">
      <c r="A20" s="41" t="s">
        <v>3368</v>
      </c>
      <c r="B20" s="45" t="s">
        <v>2001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2" s="140" customFormat="1" ht="30" customHeight="1">
      <c r="A21" s="41" t="s">
        <v>3369</v>
      </c>
      <c r="B21" s="45" t="s">
        <v>2000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139"/>
    </row>
    <row r="22" spans="1:12" ht="30" customHeight="1">
      <c r="A22" s="41" t="s">
        <v>3370</v>
      </c>
      <c r="B22" s="45" t="s">
        <v>1999</v>
      </c>
      <c r="C22" s="637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2" ht="30" customHeight="1">
      <c r="A23" s="41" t="s">
        <v>3371</v>
      </c>
      <c r="B23" s="45" t="s">
        <v>1998</v>
      </c>
      <c r="C23" s="637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2" ht="30" customHeight="1">
      <c r="A24" s="41" t="s">
        <v>3372</v>
      </c>
      <c r="B24" s="45" t="s">
        <v>1997</v>
      </c>
      <c r="C24" s="637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2" ht="30" customHeight="1">
      <c r="A25" s="41" t="s">
        <v>3373</v>
      </c>
      <c r="B25" s="45" t="s">
        <v>1996</v>
      </c>
      <c r="C25" s="637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2" ht="30" customHeight="1">
      <c r="A26" s="41" t="s">
        <v>3374</v>
      </c>
      <c r="B26" s="45" t="s">
        <v>1995</v>
      </c>
      <c r="C26" s="637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2" ht="30" customHeight="1">
      <c r="A27" s="41" t="s">
        <v>3375</v>
      </c>
      <c r="B27" s="45" t="s">
        <v>1994</v>
      </c>
      <c r="C27" s="637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2" ht="30" customHeight="1">
      <c r="A28" s="41" t="s">
        <v>3376</v>
      </c>
      <c r="B28" s="45" t="s">
        <v>1993</v>
      </c>
      <c r="C28" s="637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2" ht="30" customHeight="1">
      <c r="A29" s="41" t="s">
        <v>3377</v>
      </c>
      <c r="B29" s="45" t="s">
        <v>1992</v>
      </c>
      <c r="C29" s="637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2" ht="30" customHeight="1">
      <c r="A30" s="41" t="s">
        <v>3378</v>
      </c>
      <c r="B30" s="45" t="s">
        <v>1991</v>
      </c>
      <c r="C30" s="637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2" ht="30" customHeight="1">
      <c r="A31" s="41" t="s">
        <v>3379</v>
      </c>
      <c r="B31" s="45" t="s">
        <v>1990</v>
      </c>
      <c r="C31" s="637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2" ht="30" customHeight="1">
      <c r="A32" s="41" t="s">
        <v>3380</v>
      </c>
      <c r="B32" s="45" t="s">
        <v>1989</v>
      </c>
      <c r="C32" s="637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30" customHeight="1">
      <c r="A33" s="41" t="s">
        <v>3381</v>
      </c>
      <c r="B33" s="45" t="s">
        <v>1988</v>
      </c>
      <c r="C33" s="13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30" customHeight="1">
      <c r="A34" s="41" t="s">
        <v>3382</v>
      </c>
      <c r="B34" s="45" t="s">
        <v>1987</v>
      </c>
      <c r="C34" s="637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30" customHeight="1">
      <c r="A35" s="41" t="s">
        <v>3383</v>
      </c>
      <c r="B35" s="45" t="s">
        <v>1986</v>
      </c>
      <c r="C35" s="637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30" customHeight="1">
      <c r="A36" s="626"/>
      <c r="B36" s="496" t="s">
        <v>2985</v>
      </c>
      <c r="C36" s="638"/>
      <c r="D36" s="498"/>
      <c r="E36" s="498"/>
      <c r="F36" s="499"/>
      <c r="G36" s="499"/>
      <c r="H36" s="497"/>
      <c r="I36" s="500"/>
      <c r="J36" s="501"/>
      <c r="K36" s="502">
        <f t="shared" si="0"/>
        <v>0</v>
      </c>
    </row>
    <row r="37" spans="1:11" ht="30" customHeight="1">
      <c r="A37" s="41" t="s">
        <v>3384</v>
      </c>
      <c r="B37" s="45" t="s">
        <v>1985</v>
      </c>
      <c r="C37" s="637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30" customHeight="1">
      <c r="A38" s="41" t="s">
        <v>3385</v>
      </c>
      <c r="B38" s="45" t="s">
        <v>1984</v>
      </c>
      <c r="C38" s="637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 ht="30" customHeight="1">
      <c r="A39" s="41" t="s">
        <v>3386</v>
      </c>
      <c r="B39" s="45" t="s">
        <v>1983</v>
      </c>
      <c r="C39" s="637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 ht="30" customHeight="1">
      <c r="A40" s="41" t="s">
        <v>3387</v>
      </c>
      <c r="B40" s="45" t="s">
        <v>1982</v>
      </c>
      <c r="C40" s="637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30" customHeight="1">
      <c r="A41" s="41" t="s">
        <v>3388</v>
      </c>
      <c r="B41" s="45" t="s">
        <v>1981</v>
      </c>
      <c r="C41" s="637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 ht="30" customHeight="1">
      <c r="A42" s="41" t="s">
        <v>3389</v>
      </c>
      <c r="B42" s="45" t="s">
        <v>1980</v>
      </c>
      <c r="C42" s="637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30" customHeight="1">
      <c r="A43" s="41" t="s">
        <v>3390</v>
      </c>
      <c r="B43" s="45" t="s">
        <v>1979</v>
      </c>
      <c r="C43" s="637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 ht="30" customHeight="1">
      <c r="A44" s="41" t="s">
        <v>3391</v>
      </c>
      <c r="B44" s="45" t="s">
        <v>1978</v>
      </c>
      <c r="C44" s="637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 ht="30" customHeight="1">
      <c r="A45" s="41" t="s">
        <v>3392</v>
      </c>
      <c r="B45" s="45" t="s">
        <v>1977</v>
      </c>
      <c r="C45" s="637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 ht="30" customHeight="1">
      <c r="A46" s="41" t="s">
        <v>3393</v>
      </c>
      <c r="B46" s="45" t="s">
        <v>1976</v>
      </c>
      <c r="C46" s="637" t="s">
        <v>3065</v>
      </c>
      <c r="D46" s="38"/>
      <c r="E46" s="38"/>
      <c r="F46" s="41"/>
      <c r="G46" s="41"/>
      <c r="H46" s="13"/>
      <c r="I46" s="35"/>
      <c r="J46" s="32"/>
      <c r="K46" s="37">
        <f t="shared" si="0"/>
        <v>0</v>
      </c>
    </row>
    <row r="47" spans="1:11" ht="30" customHeight="1">
      <c r="A47" s="41" t="s">
        <v>3394</v>
      </c>
      <c r="B47" s="45" t="s">
        <v>1975</v>
      </c>
      <c r="C47" s="637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 ht="30" customHeight="1">
      <c r="A48" s="41" t="s">
        <v>3395</v>
      </c>
      <c r="B48" s="45" t="s">
        <v>1974</v>
      </c>
      <c r="C48" s="637" t="s">
        <v>3065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 ht="30" customHeight="1">
      <c r="A49" s="41" t="s">
        <v>3396</v>
      </c>
      <c r="B49" s="45" t="s">
        <v>1973</v>
      </c>
      <c r="C49" s="637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 ht="30" customHeight="1">
      <c r="A50" s="41" t="s">
        <v>3397</v>
      </c>
      <c r="B50" s="45" t="s">
        <v>1972</v>
      </c>
      <c r="C50" s="637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 ht="30" customHeight="1">
      <c r="A51" s="41" t="s">
        <v>3398</v>
      </c>
      <c r="B51" s="45" t="s">
        <v>1971</v>
      </c>
      <c r="C51" s="637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</row>
    <row r="52" spans="1:11" ht="30" customHeight="1">
      <c r="A52" s="41" t="s">
        <v>3399</v>
      </c>
      <c r="B52" s="45" t="s">
        <v>1970</v>
      </c>
      <c r="C52" s="637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 ht="30" customHeight="1">
      <c r="A53" s="41" t="s">
        <v>3400</v>
      </c>
      <c r="B53" s="45" t="s">
        <v>1969</v>
      </c>
      <c r="C53" s="637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 ht="30" customHeight="1">
      <c r="A54" s="41" t="s">
        <v>3401</v>
      </c>
      <c r="B54" s="45" t="s">
        <v>1968</v>
      </c>
      <c r="C54" s="637" t="s">
        <v>3065</v>
      </c>
      <c r="D54" s="38"/>
      <c r="E54" s="38"/>
      <c r="F54" s="41"/>
      <c r="G54" s="41"/>
      <c r="H54" s="13"/>
      <c r="I54" s="35"/>
      <c r="J54" s="32"/>
      <c r="K54" s="37">
        <f t="shared" si="0"/>
        <v>0</v>
      </c>
    </row>
    <row r="55" spans="1:11" ht="30" customHeight="1">
      <c r="A55" s="41" t="s">
        <v>3402</v>
      </c>
      <c r="B55" s="45" t="s">
        <v>1967</v>
      </c>
      <c r="C55" s="13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 ht="30" customHeight="1">
      <c r="A56" s="41" t="s">
        <v>3403</v>
      </c>
      <c r="B56" s="45" t="s">
        <v>1966</v>
      </c>
      <c r="C56" s="13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</row>
    <row r="57" spans="1:11" ht="30" customHeight="1">
      <c r="A57" s="41" t="s">
        <v>3404</v>
      </c>
      <c r="B57" s="45" t="s">
        <v>1965</v>
      </c>
      <c r="C57" s="13" t="s">
        <v>3065</v>
      </c>
      <c r="D57" s="38"/>
      <c r="E57" s="38"/>
      <c r="F57" s="41"/>
      <c r="G57" s="41"/>
      <c r="H57" s="13"/>
      <c r="I57" s="35"/>
      <c r="J57" s="32"/>
      <c r="K57" s="37">
        <f t="shared" si="0"/>
        <v>0</v>
      </c>
    </row>
    <row r="58" spans="1:11" ht="30" customHeight="1">
      <c r="A58" s="41" t="s">
        <v>3405</v>
      </c>
      <c r="B58" s="45" t="s">
        <v>1964</v>
      </c>
      <c r="C58" s="13" t="s">
        <v>3065</v>
      </c>
      <c r="D58" s="38"/>
      <c r="E58" s="38"/>
      <c r="F58" s="41"/>
      <c r="G58" s="41"/>
      <c r="H58" s="13"/>
      <c r="I58" s="35"/>
      <c r="J58" s="32"/>
      <c r="K58" s="37">
        <f t="shared" si="0"/>
        <v>0</v>
      </c>
    </row>
    <row r="59" spans="1:11" ht="30" customHeight="1">
      <c r="A59" s="41" t="s">
        <v>3406</v>
      </c>
      <c r="B59" s="45" t="s">
        <v>1963</v>
      </c>
      <c r="C59" s="13" t="s">
        <v>3065</v>
      </c>
      <c r="D59" s="38"/>
      <c r="E59" s="38"/>
      <c r="F59" s="41"/>
      <c r="G59" s="41"/>
      <c r="H59" s="13"/>
      <c r="I59" s="35"/>
      <c r="J59" s="32"/>
      <c r="K59" s="37">
        <f t="shared" si="0"/>
        <v>0</v>
      </c>
    </row>
    <row r="60" spans="1:11" ht="30" customHeight="1">
      <c r="A60" s="41" t="s">
        <v>3407</v>
      </c>
      <c r="B60" s="45" t="s">
        <v>1962</v>
      </c>
      <c r="C60" s="13" t="s">
        <v>3065</v>
      </c>
      <c r="D60" s="38"/>
      <c r="E60" s="38"/>
      <c r="F60" s="41"/>
      <c r="G60" s="41"/>
      <c r="H60" s="13"/>
      <c r="I60" s="35"/>
      <c r="J60" s="32"/>
      <c r="K60" s="37">
        <f t="shared" si="0"/>
        <v>0</v>
      </c>
    </row>
    <row r="61" spans="1:11" ht="30" customHeight="1">
      <c r="A61" s="41" t="s">
        <v>3408</v>
      </c>
      <c r="B61" s="45" t="s">
        <v>1961</v>
      </c>
      <c r="C61" s="13" t="s">
        <v>3065</v>
      </c>
      <c r="D61" s="38"/>
      <c r="E61" s="38"/>
      <c r="F61" s="41"/>
      <c r="G61" s="41"/>
      <c r="H61" s="13"/>
      <c r="I61" s="35"/>
      <c r="J61" s="32"/>
      <c r="K61" s="37">
        <f t="shared" si="0"/>
        <v>0</v>
      </c>
    </row>
    <row r="62" spans="1:11" ht="30" customHeight="1">
      <c r="A62" s="41" t="s">
        <v>3409</v>
      </c>
      <c r="B62" s="45" t="s">
        <v>1960</v>
      </c>
      <c r="C62" s="13" t="s">
        <v>3065</v>
      </c>
      <c r="D62" s="38"/>
      <c r="E62" s="38"/>
      <c r="F62" s="41"/>
      <c r="G62" s="41"/>
      <c r="H62" s="13"/>
      <c r="I62" s="35"/>
      <c r="J62" s="32"/>
      <c r="K62" s="37">
        <f t="shared" si="0"/>
        <v>0</v>
      </c>
    </row>
    <row r="63" spans="1:11" ht="30" customHeight="1">
      <c r="A63" s="41" t="s">
        <v>3410</v>
      </c>
      <c r="B63" s="45" t="s">
        <v>1959</v>
      </c>
      <c r="C63" s="13" t="s">
        <v>3065</v>
      </c>
      <c r="D63" s="38"/>
      <c r="E63" s="38"/>
      <c r="F63" s="41"/>
      <c r="G63" s="41"/>
      <c r="H63" s="13"/>
      <c r="I63" s="35"/>
      <c r="J63" s="32"/>
      <c r="K63" s="37">
        <f t="shared" si="0"/>
        <v>0</v>
      </c>
    </row>
    <row r="64" spans="1:11" ht="30" customHeight="1">
      <c r="A64" s="626"/>
      <c r="B64" s="496" t="s">
        <v>2986</v>
      </c>
      <c r="C64" s="463"/>
      <c r="D64" s="498"/>
      <c r="E64" s="498"/>
      <c r="F64" s="499"/>
      <c r="G64" s="499"/>
      <c r="H64" s="497"/>
      <c r="I64" s="500"/>
      <c r="J64" s="501"/>
      <c r="K64" s="502">
        <f t="shared" si="0"/>
        <v>0</v>
      </c>
    </row>
    <row r="65" spans="1:11" ht="30" customHeight="1">
      <c r="A65" s="41" t="s">
        <v>3411</v>
      </c>
      <c r="B65" s="45" t="s">
        <v>1958</v>
      </c>
      <c r="C65" s="13" t="s">
        <v>3065</v>
      </c>
      <c r="D65" s="38"/>
      <c r="E65" s="38"/>
      <c r="F65" s="41"/>
      <c r="G65" s="41"/>
      <c r="H65" s="13"/>
      <c r="I65" s="35"/>
      <c r="J65" s="32"/>
      <c r="K65" s="37">
        <f t="shared" si="0"/>
        <v>0</v>
      </c>
    </row>
    <row r="66" spans="1:11" ht="30" customHeight="1">
      <c r="A66" s="41" t="s">
        <v>3412</v>
      </c>
      <c r="B66" s="45" t="s">
        <v>1957</v>
      </c>
      <c r="C66" s="13" t="s">
        <v>3065</v>
      </c>
      <c r="D66" s="38"/>
      <c r="E66" s="38"/>
      <c r="F66" s="41"/>
      <c r="G66" s="41"/>
      <c r="H66" s="13"/>
      <c r="I66" s="35"/>
      <c r="J66" s="32"/>
      <c r="K66" s="37">
        <f t="shared" si="0"/>
        <v>0</v>
      </c>
    </row>
    <row r="67" spans="1:11" ht="30" customHeight="1">
      <c r="A67" s="41" t="s">
        <v>3413</v>
      </c>
      <c r="B67" s="45" t="s">
        <v>1956</v>
      </c>
      <c r="C67" s="13" t="s">
        <v>3065</v>
      </c>
      <c r="D67" s="38"/>
      <c r="E67" s="38"/>
      <c r="F67" s="41"/>
      <c r="G67" s="41"/>
      <c r="H67" s="13"/>
      <c r="I67" s="35"/>
      <c r="J67" s="32"/>
      <c r="K67" s="37">
        <f t="shared" si="0"/>
        <v>0</v>
      </c>
    </row>
    <row r="68" spans="1:11" ht="30" customHeight="1">
      <c r="A68" s="41" t="s">
        <v>3414</v>
      </c>
      <c r="B68" s="45" t="s">
        <v>1955</v>
      </c>
      <c r="C68" s="13" t="s">
        <v>3065</v>
      </c>
      <c r="D68" s="38"/>
      <c r="E68" s="38"/>
      <c r="F68" s="41"/>
      <c r="G68" s="41"/>
      <c r="H68" s="13"/>
      <c r="I68" s="35"/>
      <c r="J68" s="32"/>
      <c r="K68" s="37">
        <f t="shared" si="0"/>
        <v>0</v>
      </c>
    </row>
    <row r="69" spans="1:11" ht="30" customHeight="1">
      <c r="A69" s="41" t="s">
        <v>3415</v>
      </c>
      <c r="B69" s="45" t="s">
        <v>1954</v>
      </c>
      <c r="C69" s="13" t="s">
        <v>3065</v>
      </c>
      <c r="D69" s="38"/>
      <c r="E69" s="38"/>
      <c r="F69" s="41"/>
      <c r="G69" s="41"/>
      <c r="H69" s="13"/>
      <c r="I69" s="35"/>
      <c r="J69" s="32"/>
      <c r="K69" s="37">
        <f t="shared" si="0"/>
        <v>0</v>
      </c>
    </row>
    <row r="70" spans="1:11" ht="30" customHeight="1">
      <c r="A70" s="41" t="s">
        <v>3416</v>
      </c>
      <c r="B70" s="45" t="s">
        <v>1953</v>
      </c>
      <c r="C70" s="13" t="s">
        <v>3065</v>
      </c>
      <c r="D70" s="38"/>
      <c r="E70" s="38"/>
      <c r="F70" s="41"/>
      <c r="G70" s="41"/>
      <c r="H70" s="13"/>
      <c r="I70" s="35"/>
      <c r="J70" s="32"/>
      <c r="K70" s="37">
        <f t="shared" si="0"/>
        <v>0</v>
      </c>
    </row>
    <row r="71" spans="1:11" ht="30" customHeight="1">
      <c r="A71" s="41" t="s">
        <v>3417</v>
      </c>
      <c r="B71" s="45" t="s">
        <v>1952</v>
      </c>
      <c r="C71" s="13" t="s">
        <v>3065</v>
      </c>
      <c r="D71" s="38"/>
      <c r="E71" s="38"/>
      <c r="F71" s="41"/>
      <c r="G71" s="41"/>
      <c r="H71" s="13"/>
      <c r="I71" s="35"/>
      <c r="J71" s="32"/>
      <c r="K71" s="37">
        <f t="shared" si="0"/>
        <v>0</v>
      </c>
    </row>
    <row r="72" spans="1:11" ht="30" customHeight="1">
      <c r="A72" s="41" t="s">
        <v>3418</v>
      </c>
      <c r="B72" s="45" t="s">
        <v>1951</v>
      </c>
      <c r="C72" s="13" t="s">
        <v>3065</v>
      </c>
      <c r="D72" s="38"/>
      <c r="E72" s="38"/>
      <c r="F72" s="41"/>
      <c r="G72" s="41"/>
      <c r="H72" s="13"/>
      <c r="I72" s="35"/>
      <c r="J72" s="32"/>
      <c r="K72" s="37">
        <f t="shared" si="0"/>
        <v>0</v>
      </c>
    </row>
    <row r="73" spans="1:11" ht="30" customHeight="1">
      <c r="A73" s="41" t="s">
        <v>3419</v>
      </c>
      <c r="B73" s="45" t="s">
        <v>1950</v>
      </c>
      <c r="C73" s="13" t="s">
        <v>3065</v>
      </c>
      <c r="D73" s="38"/>
      <c r="E73" s="38"/>
      <c r="F73" s="41"/>
      <c r="G73" s="41"/>
      <c r="H73" s="13"/>
      <c r="I73" s="35"/>
      <c r="J73" s="32"/>
      <c r="K73" s="37">
        <f t="shared" si="0"/>
        <v>0</v>
      </c>
    </row>
    <row r="74" spans="1:11" ht="30" customHeight="1">
      <c r="A74" s="41" t="s">
        <v>3420</v>
      </c>
      <c r="B74" s="45" t="s">
        <v>1949</v>
      </c>
      <c r="C74" s="13" t="s">
        <v>3065</v>
      </c>
      <c r="D74" s="38"/>
      <c r="E74" s="38"/>
      <c r="F74" s="41"/>
      <c r="G74" s="41"/>
      <c r="H74" s="13"/>
      <c r="I74" s="35"/>
      <c r="J74" s="32"/>
      <c r="K74" s="37">
        <f t="shared" si="0"/>
        <v>0</v>
      </c>
    </row>
    <row r="75" spans="1:11" ht="30" customHeight="1">
      <c r="A75" s="41" t="s">
        <v>3421</v>
      </c>
      <c r="B75" s="45" t="s">
        <v>1948</v>
      </c>
      <c r="C75" s="13" t="s">
        <v>3065</v>
      </c>
      <c r="D75" s="38"/>
      <c r="E75" s="38"/>
      <c r="F75" s="41"/>
      <c r="G75" s="41"/>
      <c r="H75" s="13"/>
      <c r="I75" s="35"/>
      <c r="J75" s="32"/>
      <c r="K75" s="37">
        <f t="shared" si="0"/>
        <v>0</v>
      </c>
    </row>
    <row r="76" spans="1:11" ht="30" customHeight="1">
      <c r="A76" s="41" t="s">
        <v>3422</v>
      </c>
      <c r="B76" s="45" t="s">
        <v>1947</v>
      </c>
      <c r="C76" s="13" t="s">
        <v>3065</v>
      </c>
      <c r="D76" s="38"/>
      <c r="E76" s="38"/>
      <c r="F76" s="41"/>
      <c r="G76" s="41"/>
      <c r="H76" s="13"/>
      <c r="I76" s="35"/>
      <c r="J76" s="32"/>
      <c r="K76" s="37">
        <f t="shared" si="0"/>
        <v>0</v>
      </c>
    </row>
    <row r="77" spans="1:11" ht="30" customHeight="1">
      <c r="A77" s="41" t="s">
        <v>3423</v>
      </c>
      <c r="B77" s="45" t="s">
        <v>1946</v>
      </c>
      <c r="C77" s="13" t="s">
        <v>3065</v>
      </c>
      <c r="D77" s="38"/>
      <c r="E77" s="38"/>
      <c r="F77" s="41"/>
      <c r="G77" s="41"/>
      <c r="H77" s="13"/>
      <c r="I77" s="35"/>
      <c r="J77" s="32"/>
      <c r="K77" s="37">
        <f t="shared" si="0"/>
        <v>0</v>
      </c>
    </row>
    <row r="78" spans="1:11" ht="30" customHeight="1">
      <c r="A78" s="41" t="s">
        <v>3424</v>
      </c>
      <c r="B78" s="45" t="s">
        <v>1945</v>
      </c>
      <c r="C78" s="13" t="s">
        <v>3065</v>
      </c>
      <c r="D78" s="38"/>
      <c r="E78" s="38"/>
      <c r="F78" s="41"/>
      <c r="G78" s="41"/>
      <c r="H78" s="13"/>
      <c r="I78" s="35"/>
      <c r="J78" s="32"/>
      <c r="K78" s="37">
        <f t="shared" ref="K78:K141" si="1">E78*I78</f>
        <v>0</v>
      </c>
    </row>
    <row r="79" spans="1:11" ht="30" customHeight="1">
      <c r="A79" s="41" t="s">
        <v>3425</v>
      </c>
      <c r="B79" s="45" t="s">
        <v>1944</v>
      </c>
      <c r="C79" s="13" t="s">
        <v>3065</v>
      </c>
      <c r="D79" s="38"/>
      <c r="E79" s="38"/>
      <c r="F79" s="41"/>
      <c r="G79" s="41"/>
      <c r="H79" s="13"/>
      <c r="I79" s="35"/>
      <c r="J79" s="32"/>
      <c r="K79" s="37">
        <f t="shared" si="1"/>
        <v>0</v>
      </c>
    </row>
    <row r="80" spans="1:11" ht="30" customHeight="1">
      <c r="A80" s="41" t="s">
        <v>3426</v>
      </c>
      <c r="B80" s="45" t="s">
        <v>1943</v>
      </c>
      <c r="C80" s="13" t="s">
        <v>3065</v>
      </c>
      <c r="D80" s="38"/>
      <c r="E80" s="38"/>
      <c r="F80" s="41"/>
      <c r="G80" s="41"/>
      <c r="H80" s="13"/>
      <c r="I80" s="35"/>
      <c r="J80" s="32"/>
      <c r="K80" s="37">
        <f t="shared" si="1"/>
        <v>0</v>
      </c>
    </row>
    <row r="81" spans="1:11" ht="30" customHeight="1">
      <c r="A81" s="41" t="s">
        <v>3427</v>
      </c>
      <c r="B81" s="45" t="s">
        <v>1942</v>
      </c>
      <c r="C81" s="13" t="s">
        <v>3065</v>
      </c>
      <c r="D81" s="38"/>
      <c r="E81" s="38"/>
      <c r="F81" s="41"/>
      <c r="G81" s="41"/>
      <c r="H81" s="13"/>
      <c r="I81" s="35"/>
      <c r="J81" s="32"/>
      <c r="K81" s="37">
        <f t="shared" si="1"/>
        <v>0</v>
      </c>
    </row>
    <row r="82" spans="1:11" ht="30" customHeight="1">
      <c r="A82" s="41" t="s">
        <v>3428</v>
      </c>
      <c r="B82" s="45" t="s">
        <v>1941</v>
      </c>
      <c r="C82" s="13" t="s">
        <v>3065</v>
      </c>
      <c r="D82" s="38"/>
      <c r="E82" s="38"/>
      <c r="F82" s="41"/>
      <c r="G82" s="41"/>
      <c r="H82" s="13"/>
      <c r="I82" s="35"/>
      <c r="J82" s="32"/>
      <c r="K82" s="37">
        <f t="shared" si="1"/>
        <v>0</v>
      </c>
    </row>
    <row r="83" spans="1:11" ht="30" customHeight="1">
      <c r="A83" s="41" t="s">
        <v>3429</v>
      </c>
      <c r="B83" s="45" t="s">
        <v>1940</v>
      </c>
      <c r="C83" s="13" t="s">
        <v>3065</v>
      </c>
      <c r="D83" s="38"/>
      <c r="E83" s="38"/>
      <c r="F83" s="41"/>
      <c r="G83" s="41"/>
      <c r="H83" s="13"/>
      <c r="I83" s="35"/>
      <c r="J83" s="32"/>
      <c r="K83" s="37">
        <f t="shared" si="1"/>
        <v>0</v>
      </c>
    </row>
    <row r="84" spans="1:11" ht="30" customHeight="1">
      <c r="A84" s="41" t="s">
        <v>3430</v>
      </c>
      <c r="B84" s="45" t="s">
        <v>1939</v>
      </c>
      <c r="C84" s="13" t="s">
        <v>3065</v>
      </c>
      <c r="D84" s="38"/>
      <c r="E84" s="38"/>
      <c r="F84" s="41"/>
      <c r="G84" s="41"/>
      <c r="H84" s="13"/>
      <c r="I84" s="35"/>
      <c r="J84" s="32"/>
      <c r="K84" s="37">
        <f t="shared" si="1"/>
        <v>0</v>
      </c>
    </row>
    <row r="85" spans="1:11" ht="30" customHeight="1">
      <c r="A85" s="41" t="s">
        <v>3431</v>
      </c>
      <c r="B85" s="45" t="s">
        <v>1938</v>
      </c>
      <c r="C85" s="13" t="s">
        <v>3065</v>
      </c>
      <c r="D85" s="38"/>
      <c r="E85" s="38"/>
      <c r="F85" s="41"/>
      <c r="G85" s="41"/>
      <c r="H85" s="13"/>
      <c r="I85" s="35"/>
      <c r="J85" s="32"/>
      <c r="K85" s="37">
        <f t="shared" si="1"/>
        <v>0</v>
      </c>
    </row>
    <row r="86" spans="1:11" ht="30" customHeight="1">
      <c r="A86" s="41" t="s">
        <v>3432</v>
      </c>
      <c r="B86" s="45" t="s">
        <v>1937</v>
      </c>
      <c r="C86" s="13" t="s">
        <v>3065</v>
      </c>
      <c r="D86" s="38"/>
      <c r="E86" s="38"/>
      <c r="F86" s="41"/>
      <c r="G86" s="41"/>
      <c r="H86" s="13"/>
      <c r="I86" s="35"/>
      <c r="J86" s="32"/>
      <c r="K86" s="37">
        <f t="shared" si="1"/>
        <v>0</v>
      </c>
    </row>
    <row r="87" spans="1:11" ht="30" customHeight="1">
      <c r="A87" s="41" t="s">
        <v>3433</v>
      </c>
      <c r="B87" s="45" t="s">
        <v>1936</v>
      </c>
      <c r="C87" s="13" t="s">
        <v>3065</v>
      </c>
      <c r="D87" s="38"/>
      <c r="E87" s="38"/>
      <c r="F87" s="41"/>
      <c r="G87" s="41"/>
      <c r="H87" s="13"/>
      <c r="I87" s="35"/>
      <c r="J87" s="32"/>
      <c r="K87" s="37">
        <f t="shared" si="1"/>
        <v>0</v>
      </c>
    </row>
    <row r="88" spans="1:11" ht="30" customHeight="1">
      <c r="A88" s="41" t="s">
        <v>3434</v>
      </c>
      <c r="B88" s="45" t="s">
        <v>1935</v>
      </c>
      <c r="C88" s="13" t="s">
        <v>3065</v>
      </c>
      <c r="D88" s="38"/>
      <c r="E88" s="38"/>
      <c r="F88" s="41"/>
      <c r="G88" s="41"/>
      <c r="H88" s="13"/>
      <c r="I88" s="35"/>
      <c r="J88" s="32"/>
      <c r="K88" s="37">
        <f t="shared" si="1"/>
        <v>0</v>
      </c>
    </row>
    <row r="89" spans="1:11" ht="30" customHeight="1">
      <c r="A89" s="41" t="s">
        <v>3435</v>
      </c>
      <c r="B89" s="45" t="s">
        <v>1934</v>
      </c>
      <c r="C89" s="13" t="s">
        <v>3065</v>
      </c>
      <c r="D89" s="38"/>
      <c r="E89" s="38"/>
      <c r="F89" s="41"/>
      <c r="G89" s="41"/>
      <c r="H89" s="13"/>
      <c r="I89" s="35"/>
      <c r="J89" s="32"/>
      <c r="K89" s="37">
        <f t="shared" si="1"/>
        <v>0</v>
      </c>
    </row>
    <row r="90" spans="1:11" ht="30" customHeight="1">
      <c r="A90" s="41" t="s">
        <v>3436</v>
      </c>
      <c r="B90" s="45" t="s">
        <v>1933</v>
      </c>
      <c r="C90" s="13" t="s">
        <v>3065</v>
      </c>
      <c r="D90" s="38"/>
      <c r="E90" s="38"/>
      <c r="F90" s="41"/>
      <c r="G90" s="41"/>
      <c r="H90" s="13"/>
      <c r="I90" s="35"/>
      <c r="J90" s="32"/>
      <c r="K90" s="37">
        <f t="shared" si="1"/>
        <v>0</v>
      </c>
    </row>
    <row r="91" spans="1:11" ht="30" customHeight="1">
      <c r="A91" s="41" t="s">
        <v>3437</v>
      </c>
      <c r="B91" s="45" t="s">
        <v>1932</v>
      </c>
      <c r="C91" s="637" t="s">
        <v>3065</v>
      </c>
      <c r="D91" s="38"/>
      <c r="E91" s="38"/>
      <c r="F91" s="41"/>
      <c r="G91" s="41"/>
      <c r="H91" s="13"/>
      <c r="I91" s="35"/>
      <c r="J91" s="32"/>
      <c r="K91" s="37">
        <f t="shared" si="1"/>
        <v>0</v>
      </c>
    </row>
    <row r="92" spans="1:11" ht="30" customHeight="1">
      <c r="A92" s="626"/>
      <c r="B92" s="496" t="s">
        <v>2987</v>
      </c>
      <c r="C92" s="638"/>
      <c r="D92" s="498"/>
      <c r="E92" s="498"/>
      <c r="F92" s="499"/>
      <c r="G92" s="499"/>
      <c r="H92" s="497"/>
      <c r="I92" s="500"/>
      <c r="J92" s="501"/>
      <c r="K92" s="502">
        <f t="shared" si="1"/>
        <v>0</v>
      </c>
    </row>
    <row r="93" spans="1:11" ht="30" customHeight="1">
      <c r="A93" s="41" t="s">
        <v>3438</v>
      </c>
      <c r="B93" s="45" t="s">
        <v>1931</v>
      </c>
      <c r="C93" s="637" t="s">
        <v>3065</v>
      </c>
      <c r="D93" s="38"/>
      <c r="E93" s="38"/>
      <c r="F93" s="41"/>
      <c r="G93" s="41"/>
      <c r="H93" s="13"/>
      <c r="I93" s="35"/>
      <c r="J93" s="32"/>
      <c r="K93" s="37">
        <f t="shared" si="1"/>
        <v>0</v>
      </c>
    </row>
    <row r="94" spans="1:11" ht="30" customHeight="1">
      <c r="A94" s="41" t="s">
        <v>3439</v>
      </c>
      <c r="B94" s="45" t="s">
        <v>1930</v>
      </c>
      <c r="C94" s="637" t="s">
        <v>3065</v>
      </c>
      <c r="D94" s="38"/>
      <c r="E94" s="38"/>
      <c r="F94" s="41"/>
      <c r="G94" s="41"/>
      <c r="H94" s="13"/>
      <c r="I94" s="35"/>
      <c r="J94" s="32"/>
      <c r="K94" s="37">
        <f t="shared" si="1"/>
        <v>0</v>
      </c>
    </row>
    <row r="95" spans="1:11" ht="30" customHeight="1">
      <c r="A95" s="41" t="s">
        <v>3440</v>
      </c>
      <c r="B95" s="45" t="s">
        <v>1929</v>
      </c>
      <c r="C95" s="637" t="s">
        <v>3065</v>
      </c>
      <c r="D95" s="38"/>
      <c r="E95" s="38"/>
      <c r="F95" s="41"/>
      <c r="G95" s="41"/>
      <c r="H95" s="13"/>
      <c r="I95" s="35"/>
      <c r="J95" s="32"/>
      <c r="K95" s="37">
        <f t="shared" si="1"/>
        <v>0</v>
      </c>
    </row>
    <row r="96" spans="1:11" ht="30" customHeight="1">
      <c r="A96" s="41" t="s">
        <v>3441</v>
      </c>
      <c r="B96" s="45" t="s">
        <v>1928</v>
      </c>
      <c r="C96" s="637" t="s">
        <v>3065</v>
      </c>
      <c r="D96" s="38"/>
      <c r="E96" s="38"/>
      <c r="F96" s="41"/>
      <c r="G96" s="41"/>
      <c r="H96" s="13"/>
      <c r="I96" s="35"/>
      <c r="J96" s="32"/>
      <c r="K96" s="37">
        <f t="shared" si="1"/>
        <v>0</v>
      </c>
    </row>
    <row r="97" spans="1:11" ht="30" customHeight="1">
      <c r="A97" s="41" t="s">
        <v>3442</v>
      </c>
      <c r="B97" s="45" t="s">
        <v>1927</v>
      </c>
      <c r="C97" s="637" t="s">
        <v>3065</v>
      </c>
      <c r="D97" s="38"/>
      <c r="E97" s="38"/>
      <c r="F97" s="41"/>
      <c r="G97" s="41"/>
      <c r="H97" s="13"/>
      <c r="I97" s="35"/>
      <c r="J97" s="32"/>
      <c r="K97" s="37">
        <f t="shared" si="1"/>
        <v>0</v>
      </c>
    </row>
    <row r="98" spans="1:11" ht="30" customHeight="1">
      <c r="A98" s="41" t="s">
        <v>3443</v>
      </c>
      <c r="B98" s="45" t="s">
        <v>1926</v>
      </c>
      <c r="C98" s="637" t="s">
        <v>3065</v>
      </c>
      <c r="D98" s="38"/>
      <c r="E98" s="38"/>
      <c r="F98" s="41"/>
      <c r="G98" s="41"/>
      <c r="H98" s="13"/>
      <c r="I98" s="35"/>
      <c r="J98" s="32"/>
      <c r="K98" s="37">
        <f t="shared" si="1"/>
        <v>0</v>
      </c>
    </row>
    <row r="99" spans="1:11" ht="30" customHeight="1">
      <c r="A99" s="41" t="s">
        <v>3444</v>
      </c>
      <c r="B99" s="45" t="s">
        <v>1925</v>
      </c>
      <c r="C99" s="637" t="s">
        <v>3065</v>
      </c>
      <c r="D99" s="38"/>
      <c r="E99" s="38"/>
      <c r="F99" s="41"/>
      <c r="G99" s="41"/>
      <c r="H99" s="13"/>
      <c r="I99" s="35"/>
      <c r="J99" s="32"/>
      <c r="K99" s="37">
        <f t="shared" si="1"/>
        <v>0</v>
      </c>
    </row>
    <row r="100" spans="1:11" ht="30" customHeight="1">
      <c r="A100" s="41" t="s">
        <v>3445</v>
      </c>
      <c r="B100" s="45" t="s">
        <v>1924</v>
      </c>
      <c r="C100" s="637" t="s">
        <v>3065</v>
      </c>
      <c r="D100" s="38"/>
      <c r="E100" s="38"/>
      <c r="F100" s="41"/>
      <c r="G100" s="41"/>
      <c r="H100" s="13"/>
      <c r="I100" s="35"/>
      <c r="J100" s="32"/>
      <c r="K100" s="37">
        <f t="shared" si="1"/>
        <v>0</v>
      </c>
    </row>
    <row r="101" spans="1:11" ht="30" customHeight="1">
      <c r="A101" s="41" t="s">
        <v>3446</v>
      </c>
      <c r="B101" s="45" t="s">
        <v>1923</v>
      </c>
      <c r="C101" s="637" t="s">
        <v>3065</v>
      </c>
      <c r="D101" s="38"/>
      <c r="E101" s="38"/>
      <c r="F101" s="41"/>
      <c r="G101" s="41"/>
      <c r="H101" s="13"/>
      <c r="I101" s="35"/>
      <c r="J101" s="32"/>
      <c r="K101" s="37">
        <f t="shared" si="1"/>
        <v>0</v>
      </c>
    </row>
    <row r="102" spans="1:11" ht="30" customHeight="1">
      <c r="A102" s="41" t="s">
        <v>3447</v>
      </c>
      <c r="B102" s="45" t="s">
        <v>1922</v>
      </c>
      <c r="C102" s="637" t="s">
        <v>3065</v>
      </c>
      <c r="D102" s="38"/>
      <c r="E102" s="38"/>
      <c r="F102" s="41"/>
      <c r="G102" s="41"/>
      <c r="H102" s="13"/>
      <c r="I102" s="35"/>
      <c r="J102" s="32"/>
      <c r="K102" s="37">
        <f t="shared" si="1"/>
        <v>0</v>
      </c>
    </row>
    <row r="103" spans="1:11" ht="30" customHeight="1">
      <c r="A103" s="41" t="s">
        <v>3448</v>
      </c>
      <c r="B103" s="45" t="s">
        <v>1921</v>
      </c>
      <c r="C103" s="637"/>
      <c r="D103" s="38"/>
      <c r="E103" s="38"/>
      <c r="F103" s="41"/>
      <c r="G103" s="41"/>
      <c r="H103" s="13"/>
      <c r="I103" s="35"/>
      <c r="J103" s="32"/>
      <c r="K103" s="37">
        <f t="shared" si="1"/>
        <v>0</v>
      </c>
    </row>
    <row r="104" spans="1:11" ht="30" customHeight="1">
      <c r="A104" s="41" t="s">
        <v>3449</v>
      </c>
      <c r="B104" s="45" t="s">
        <v>1920</v>
      </c>
      <c r="C104" s="637" t="s">
        <v>3065</v>
      </c>
      <c r="D104" s="38"/>
      <c r="E104" s="38"/>
      <c r="F104" s="41"/>
      <c r="G104" s="41"/>
      <c r="H104" s="13"/>
      <c r="I104" s="35"/>
      <c r="J104" s="32"/>
      <c r="K104" s="37">
        <f t="shared" si="1"/>
        <v>0</v>
      </c>
    </row>
    <row r="105" spans="1:11" ht="30" customHeight="1">
      <c r="A105" s="41" t="s">
        <v>3450</v>
      </c>
      <c r="B105" s="45" t="s">
        <v>1919</v>
      </c>
      <c r="C105" s="637" t="s">
        <v>3065</v>
      </c>
      <c r="D105" s="38"/>
      <c r="E105" s="38"/>
      <c r="F105" s="41"/>
      <c r="G105" s="41"/>
      <c r="H105" s="13"/>
      <c r="I105" s="35"/>
      <c r="J105" s="32"/>
      <c r="K105" s="37">
        <f t="shared" si="1"/>
        <v>0</v>
      </c>
    </row>
    <row r="106" spans="1:11" ht="30" customHeight="1">
      <c r="A106" s="41" t="s">
        <v>3451</v>
      </c>
      <c r="B106" s="45" t="s">
        <v>1918</v>
      </c>
      <c r="C106" s="637" t="s">
        <v>3065</v>
      </c>
      <c r="D106" s="38"/>
      <c r="E106" s="38"/>
      <c r="F106" s="41"/>
      <c r="G106" s="41"/>
      <c r="H106" s="13"/>
      <c r="I106" s="35"/>
      <c r="J106" s="32"/>
      <c r="K106" s="37">
        <f t="shared" si="1"/>
        <v>0</v>
      </c>
    </row>
    <row r="107" spans="1:11" ht="30" customHeight="1">
      <c r="A107" s="41" t="s">
        <v>3452</v>
      </c>
      <c r="B107" s="45" t="s">
        <v>1917</v>
      </c>
      <c r="C107" s="637" t="s">
        <v>3065</v>
      </c>
      <c r="D107" s="38"/>
      <c r="E107" s="38"/>
      <c r="F107" s="41"/>
      <c r="G107" s="41"/>
      <c r="H107" s="13"/>
      <c r="I107" s="35"/>
      <c r="J107" s="32"/>
      <c r="K107" s="37">
        <f t="shared" si="1"/>
        <v>0</v>
      </c>
    </row>
    <row r="108" spans="1:11" ht="30" customHeight="1">
      <c r="A108" s="41" t="s">
        <v>3453</v>
      </c>
      <c r="B108" s="45" t="s">
        <v>1916</v>
      </c>
      <c r="C108" s="637" t="s">
        <v>3065</v>
      </c>
      <c r="D108" s="38"/>
      <c r="E108" s="38"/>
      <c r="F108" s="41"/>
      <c r="G108" s="41"/>
      <c r="H108" s="13"/>
      <c r="I108" s="35"/>
      <c r="J108" s="32"/>
      <c r="K108" s="37">
        <f t="shared" si="1"/>
        <v>0</v>
      </c>
    </row>
    <row r="109" spans="1:11" ht="30" customHeight="1">
      <c r="A109" s="41" t="s">
        <v>3454</v>
      </c>
      <c r="B109" s="45" t="s">
        <v>1915</v>
      </c>
      <c r="C109" s="637" t="s">
        <v>3065</v>
      </c>
      <c r="D109" s="38"/>
      <c r="E109" s="38"/>
      <c r="F109" s="41"/>
      <c r="G109" s="41"/>
      <c r="H109" s="13"/>
      <c r="I109" s="35"/>
      <c r="J109" s="32"/>
      <c r="K109" s="37">
        <f t="shared" si="1"/>
        <v>0</v>
      </c>
    </row>
    <row r="110" spans="1:11" ht="30" customHeight="1">
      <c r="A110" s="41" t="s">
        <v>3455</v>
      </c>
      <c r="B110" s="45" t="s">
        <v>1914</v>
      </c>
      <c r="C110" s="637" t="s">
        <v>3065</v>
      </c>
      <c r="D110" s="38"/>
      <c r="E110" s="38"/>
      <c r="F110" s="41"/>
      <c r="G110" s="41"/>
      <c r="H110" s="13"/>
      <c r="I110" s="35"/>
      <c r="J110" s="32"/>
      <c r="K110" s="37">
        <f t="shared" si="1"/>
        <v>0</v>
      </c>
    </row>
    <row r="111" spans="1:11" ht="30" customHeight="1">
      <c r="A111" s="41" t="s">
        <v>3456</v>
      </c>
      <c r="B111" s="45" t="s">
        <v>1913</v>
      </c>
      <c r="C111" s="637" t="s">
        <v>3065</v>
      </c>
      <c r="D111" s="38"/>
      <c r="E111" s="38"/>
      <c r="F111" s="41"/>
      <c r="G111" s="41"/>
      <c r="H111" s="13"/>
      <c r="I111" s="35"/>
      <c r="J111" s="32"/>
      <c r="K111" s="37">
        <f t="shared" si="1"/>
        <v>0</v>
      </c>
    </row>
    <row r="112" spans="1:11" ht="30" customHeight="1">
      <c r="A112" s="41" t="s">
        <v>3457</v>
      </c>
      <c r="B112" s="45" t="s">
        <v>1912</v>
      </c>
      <c r="C112" s="637" t="s">
        <v>3065</v>
      </c>
      <c r="D112" s="38"/>
      <c r="E112" s="38"/>
      <c r="F112" s="41"/>
      <c r="G112" s="41"/>
      <c r="H112" s="13"/>
      <c r="I112" s="35"/>
      <c r="J112" s="32"/>
      <c r="K112" s="37">
        <f t="shared" si="1"/>
        <v>0</v>
      </c>
    </row>
    <row r="113" spans="1:11" ht="30" customHeight="1">
      <c r="A113" s="41" t="s">
        <v>3458</v>
      </c>
      <c r="B113" s="45" t="s">
        <v>1911</v>
      </c>
      <c r="C113" s="637" t="s">
        <v>3065</v>
      </c>
      <c r="D113" s="38"/>
      <c r="E113" s="38"/>
      <c r="F113" s="41"/>
      <c r="G113" s="41"/>
      <c r="H113" s="13"/>
      <c r="I113" s="35"/>
      <c r="J113" s="32"/>
      <c r="K113" s="37">
        <f t="shared" si="1"/>
        <v>0</v>
      </c>
    </row>
    <row r="114" spans="1:11" ht="30" customHeight="1">
      <c r="A114" s="41" t="s">
        <v>3459</v>
      </c>
      <c r="B114" s="45" t="s">
        <v>1910</v>
      </c>
      <c r="C114" s="637" t="s">
        <v>3065</v>
      </c>
      <c r="D114" s="38"/>
      <c r="E114" s="38"/>
      <c r="F114" s="41"/>
      <c r="G114" s="41"/>
      <c r="H114" s="13"/>
      <c r="I114" s="35"/>
      <c r="J114" s="32"/>
      <c r="K114" s="37">
        <f t="shared" si="1"/>
        <v>0</v>
      </c>
    </row>
    <row r="115" spans="1:11" ht="30" customHeight="1">
      <c r="A115" s="41" t="s">
        <v>3460</v>
      </c>
      <c r="B115" s="45" t="s">
        <v>1909</v>
      </c>
      <c r="C115" s="637" t="s">
        <v>3065</v>
      </c>
      <c r="D115" s="38"/>
      <c r="E115" s="38"/>
      <c r="F115" s="41"/>
      <c r="G115" s="41"/>
      <c r="H115" s="13"/>
      <c r="I115" s="35"/>
      <c r="J115" s="32"/>
      <c r="K115" s="37">
        <f t="shared" si="1"/>
        <v>0</v>
      </c>
    </row>
    <row r="116" spans="1:11" ht="30" customHeight="1">
      <c r="A116" s="41" t="s">
        <v>3461</v>
      </c>
      <c r="B116" s="45" t="s">
        <v>1908</v>
      </c>
      <c r="C116" s="639" t="s">
        <v>3065</v>
      </c>
      <c r="D116" s="38"/>
      <c r="E116" s="38"/>
      <c r="F116" s="41"/>
      <c r="G116" s="41"/>
      <c r="H116" s="13"/>
      <c r="I116" s="35"/>
      <c r="J116" s="32"/>
      <c r="K116" s="37">
        <f t="shared" si="1"/>
        <v>0</v>
      </c>
    </row>
    <row r="117" spans="1:11" ht="30" customHeight="1">
      <c r="A117" s="41" t="s">
        <v>3462</v>
      </c>
      <c r="B117" s="45" t="s">
        <v>1907</v>
      </c>
      <c r="C117" s="639" t="s">
        <v>3065</v>
      </c>
      <c r="D117" s="38"/>
      <c r="E117" s="38"/>
      <c r="F117" s="41"/>
      <c r="G117" s="41"/>
      <c r="H117" s="13"/>
      <c r="I117" s="35"/>
      <c r="J117" s="32"/>
      <c r="K117" s="37">
        <f t="shared" si="1"/>
        <v>0</v>
      </c>
    </row>
    <row r="118" spans="1:11" ht="30" customHeight="1">
      <c r="A118" s="41" t="s">
        <v>3463</v>
      </c>
      <c r="B118" s="45" t="s">
        <v>1906</v>
      </c>
      <c r="C118" s="639" t="s">
        <v>3065</v>
      </c>
      <c r="D118" s="38"/>
      <c r="E118" s="38"/>
      <c r="F118" s="41"/>
      <c r="G118" s="41"/>
      <c r="H118" s="13"/>
      <c r="I118" s="35"/>
      <c r="J118" s="32"/>
      <c r="K118" s="37">
        <f t="shared" si="1"/>
        <v>0</v>
      </c>
    </row>
    <row r="119" spans="1:11" ht="30" customHeight="1">
      <c r="A119" s="41" t="s">
        <v>3464</v>
      </c>
      <c r="B119" s="45" t="s">
        <v>1905</v>
      </c>
      <c r="C119" s="637" t="s">
        <v>3065</v>
      </c>
      <c r="D119" s="38"/>
      <c r="E119" s="38"/>
      <c r="F119" s="41"/>
      <c r="G119" s="41"/>
      <c r="H119" s="13"/>
      <c r="I119" s="35"/>
      <c r="J119" s="32"/>
      <c r="K119" s="37">
        <f t="shared" si="1"/>
        <v>0</v>
      </c>
    </row>
    <row r="120" spans="1:11" ht="30" customHeight="1">
      <c r="A120" s="626"/>
      <c r="B120" s="496" t="s">
        <v>2988</v>
      </c>
      <c r="C120" s="638"/>
      <c r="D120" s="498"/>
      <c r="E120" s="498"/>
      <c r="F120" s="499"/>
      <c r="G120" s="499"/>
      <c r="H120" s="497"/>
      <c r="I120" s="500"/>
      <c r="J120" s="501"/>
      <c r="K120" s="502">
        <f t="shared" si="1"/>
        <v>0</v>
      </c>
    </row>
    <row r="121" spans="1:11" ht="30" customHeight="1">
      <c r="A121" s="41" t="s">
        <v>3465</v>
      </c>
      <c r="B121" s="45" t="s">
        <v>1904</v>
      </c>
      <c r="C121" s="637" t="s">
        <v>3065</v>
      </c>
      <c r="D121" s="38"/>
      <c r="E121" s="38"/>
      <c r="F121" s="41"/>
      <c r="G121" s="41"/>
      <c r="H121" s="13"/>
      <c r="I121" s="35"/>
      <c r="J121" s="32"/>
      <c r="K121" s="37">
        <f t="shared" si="1"/>
        <v>0</v>
      </c>
    </row>
    <row r="122" spans="1:11" ht="30" customHeight="1">
      <c r="A122" s="41" t="s">
        <v>3466</v>
      </c>
      <c r="B122" s="45" t="s">
        <v>1903</v>
      </c>
      <c r="C122" s="637" t="s">
        <v>3065</v>
      </c>
      <c r="D122" s="38"/>
      <c r="E122" s="38"/>
      <c r="F122" s="41"/>
      <c r="G122" s="41"/>
      <c r="H122" s="13"/>
      <c r="I122" s="35"/>
      <c r="J122" s="32"/>
      <c r="K122" s="37">
        <f t="shared" si="1"/>
        <v>0</v>
      </c>
    </row>
    <row r="123" spans="1:11" ht="30" customHeight="1">
      <c r="A123" s="41" t="s">
        <v>3467</v>
      </c>
      <c r="B123" s="45" t="s">
        <v>1902</v>
      </c>
      <c r="C123" s="637" t="s">
        <v>3065</v>
      </c>
      <c r="D123" s="38"/>
      <c r="E123" s="38"/>
      <c r="F123" s="41"/>
      <c r="G123" s="41"/>
      <c r="H123" s="13"/>
      <c r="I123" s="35"/>
      <c r="J123" s="32"/>
      <c r="K123" s="37">
        <f t="shared" si="1"/>
        <v>0</v>
      </c>
    </row>
    <row r="124" spans="1:11" ht="30" customHeight="1">
      <c r="A124" s="41" t="s">
        <v>3468</v>
      </c>
      <c r="B124" s="45" t="s">
        <v>1901</v>
      </c>
      <c r="C124" s="637" t="s">
        <v>3065</v>
      </c>
      <c r="D124" s="38"/>
      <c r="E124" s="38"/>
      <c r="F124" s="41"/>
      <c r="G124" s="41"/>
      <c r="H124" s="13"/>
      <c r="I124" s="35"/>
      <c r="J124" s="32"/>
      <c r="K124" s="37">
        <f t="shared" si="1"/>
        <v>0</v>
      </c>
    </row>
    <row r="125" spans="1:11" ht="30" customHeight="1">
      <c r="A125" s="41" t="s">
        <v>3469</v>
      </c>
      <c r="B125" s="45" t="s">
        <v>1900</v>
      </c>
      <c r="C125" s="637" t="s">
        <v>3065</v>
      </c>
      <c r="D125" s="38"/>
      <c r="E125" s="38"/>
      <c r="F125" s="41"/>
      <c r="G125" s="41"/>
      <c r="H125" s="13"/>
      <c r="I125" s="35"/>
      <c r="J125" s="32"/>
      <c r="K125" s="37">
        <f t="shared" si="1"/>
        <v>0</v>
      </c>
    </row>
    <row r="126" spans="1:11" ht="30" customHeight="1">
      <c r="A126" s="41" t="s">
        <v>3470</v>
      </c>
      <c r="B126" s="45" t="s">
        <v>1899</v>
      </c>
      <c r="C126" s="637" t="s">
        <v>3065</v>
      </c>
      <c r="D126" s="38"/>
      <c r="E126" s="38"/>
      <c r="F126" s="41"/>
      <c r="G126" s="41"/>
      <c r="H126" s="13"/>
      <c r="I126" s="35"/>
      <c r="J126" s="32"/>
      <c r="K126" s="37">
        <f t="shared" si="1"/>
        <v>0</v>
      </c>
    </row>
    <row r="127" spans="1:11" ht="30" customHeight="1">
      <c r="A127" s="499"/>
      <c r="B127" s="496" t="s">
        <v>2989</v>
      </c>
      <c r="C127" s="638"/>
      <c r="D127" s="498"/>
      <c r="E127" s="498"/>
      <c r="F127" s="499"/>
      <c r="G127" s="499"/>
      <c r="H127" s="497"/>
      <c r="I127" s="500"/>
      <c r="J127" s="501"/>
      <c r="K127" s="502">
        <f t="shared" si="1"/>
        <v>0</v>
      </c>
    </row>
    <row r="128" spans="1:11" ht="42.75" customHeight="1">
      <c r="A128" s="41" t="s">
        <v>3471</v>
      </c>
      <c r="B128" s="85" t="s">
        <v>1898</v>
      </c>
      <c r="C128" s="639" t="s">
        <v>3065</v>
      </c>
      <c r="D128" s="38"/>
      <c r="E128" s="38"/>
      <c r="F128" s="41"/>
      <c r="G128" s="41"/>
      <c r="H128" s="13"/>
      <c r="I128" s="35"/>
      <c r="J128" s="32"/>
      <c r="K128" s="37">
        <f t="shared" si="1"/>
        <v>0</v>
      </c>
    </row>
    <row r="129" spans="1:11" ht="42.75" customHeight="1">
      <c r="A129" s="41" t="s">
        <v>3472</v>
      </c>
      <c r="B129" s="85" t="s">
        <v>1897</v>
      </c>
      <c r="C129" s="639" t="s">
        <v>3065</v>
      </c>
      <c r="D129" s="38"/>
      <c r="E129" s="38"/>
      <c r="F129" s="41"/>
      <c r="G129" s="41"/>
      <c r="H129" s="13"/>
      <c r="I129" s="35"/>
      <c r="J129" s="32"/>
      <c r="K129" s="37">
        <f t="shared" si="1"/>
        <v>0</v>
      </c>
    </row>
    <row r="130" spans="1:11" ht="42.75" customHeight="1">
      <c r="A130" s="41" t="s">
        <v>3473</v>
      </c>
      <c r="B130" s="85" t="s">
        <v>1896</v>
      </c>
      <c r="C130" s="639" t="s">
        <v>3065</v>
      </c>
      <c r="D130" s="38"/>
      <c r="E130" s="38"/>
      <c r="F130" s="41"/>
      <c r="G130" s="41"/>
      <c r="H130" s="13"/>
      <c r="I130" s="35"/>
      <c r="J130" s="32"/>
      <c r="K130" s="37">
        <f t="shared" si="1"/>
        <v>0</v>
      </c>
    </row>
    <row r="131" spans="1:11" ht="42.75" customHeight="1">
      <c r="A131" s="41" t="s">
        <v>3474</v>
      </c>
      <c r="B131" s="85" t="s">
        <v>2885</v>
      </c>
      <c r="C131" s="639" t="s">
        <v>3065</v>
      </c>
      <c r="D131" s="38"/>
      <c r="E131" s="38"/>
      <c r="F131" s="41"/>
      <c r="G131" s="41"/>
      <c r="H131" s="13"/>
      <c r="I131" s="35"/>
      <c r="J131" s="32"/>
      <c r="K131" s="37">
        <f t="shared" si="1"/>
        <v>0</v>
      </c>
    </row>
    <row r="132" spans="1:11" ht="42.75" customHeight="1">
      <c r="A132" s="41" t="s">
        <v>3475</v>
      </c>
      <c r="B132" s="85" t="s">
        <v>2886</v>
      </c>
      <c r="C132" s="639" t="s">
        <v>3065</v>
      </c>
      <c r="D132" s="38"/>
      <c r="E132" s="38"/>
      <c r="F132" s="41"/>
      <c r="G132" s="41"/>
      <c r="H132" s="13"/>
      <c r="I132" s="35"/>
      <c r="J132" s="32"/>
      <c r="K132" s="37">
        <f t="shared" si="1"/>
        <v>0</v>
      </c>
    </row>
    <row r="133" spans="1:11" ht="30" customHeight="1">
      <c r="A133" s="41" t="s">
        <v>3476</v>
      </c>
      <c r="B133" s="85" t="s">
        <v>2771</v>
      </c>
      <c r="C133" s="639" t="s">
        <v>3065</v>
      </c>
      <c r="D133" s="38"/>
      <c r="E133" s="38"/>
      <c r="F133" s="41"/>
      <c r="G133" s="41"/>
      <c r="H133" s="13"/>
      <c r="I133" s="35"/>
      <c r="J133" s="32"/>
      <c r="K133" s="37">
        <f t="shared" si="1"/>
        <v>0</v>
      </c>
    </row>
    <row r="134" spans="1:11" ht="30" customHeight="1">
      <c r="A134" s="41" t="s">
        <v>3477</v>
      </c>
      <c r="B134" s="45" t="s">
        <v>1895</v>
      </c>
      <c r="C134" s="631" t="s">
        <v>3065</v>
      </c>
      <c r="D134" s="38"/>
      <c r="E134" s="38"/>
      <c r="F134" s="41"/>
      <c r="G134" s="41"/>
      <c r="H134" s="13"/>
      <c r="I134" s="35"/>
      <c r="J134" s="32"/>
      <c r="K134" s="37">
        <f t="shared" si="1"/>
        <v>0</v>
      </c>
    </row>
    <row r="135" spans="1:11" ht="30" customHeight="1">
      <c r="A135" s="41" t="s">
        <v>3478</v>
      </c>
      <c r="B135" s="45" t="s">
        <v>1894</v>
      </c>
      <c r="C135" s="631" t="s">
        <v>3065</v>
      </c>
      <c r="D135" s="38"/>
      <c r="E135" s="38"/>
      <c r="F135" s="41"/>
      <c r="G135" s="41"/>
      <c r="H135" s="13"/>
      <c r="I135" s="35"/>
      <c r="J135" s="32"/>
      <c r="K135" s="37">
        <f t="shared" si="1"/>
        <v>0</v>
      </c>
    </row>
    <row r="136" spans="1:11" ht="30" customHeight="1">
      <c r="A136" s="41" t="s">
        <v>3479</v>
      </c>
      <c r="B136" s="45" t="s">
        <v>1893</v>
      </c>
      <c r="C136" s="631" t="s">
        <v>3065</v>
      </c>
      <c r="D136" s="38"/>
      <c r="E136" s="38"/>
      <c r="F136" s="41"/>
      <c r="G136" s="41"/>
      <c r="H136" s="13"/>
      <c r="I136" s="35"/>
      <c r="J136" s="32"/>
      <c r="K136" s="37">
        <f t="shared" si="1"/>
        <v>0</v>
      </c>
    </row>
    <row r="137" spans="1:11" ht="30" customHeight="1">
      <c r="A137" s="41" t="s">
        <v>3480</v>
      </c>
      <c r="B137" s="45" t="s">
        <v>1892</v>
      </c>
      <c r="C137" s="631" t="s">
        <v>3065</v>
      </c>
      <c r="D137" s="38"/>
      <c r="E137" s="38"/>
      <c r="F137" s="41"/>
      <c r="G137" s="41"/>
      <c r="H137" s="13"/>
      <c r="I137" s="35"/>
      <c r="J137" s="32"/>
      <c r="K137" s="37">
        <f t="shared" si="1"/>
        <v>0</v>
      </c>
    </row>
    <row r="138" spans="1:11" ht="30" customHeight="1">
      <c r="A138" s="41" t="s">
        <v>3481</v>
      </c>
      <c r="B138" s="45" t="s">
        <v>1891</v>
      </c>
      <c r="C138" s="631" t="s">
        <v>3065</v>
      </c>
      <c r="D138" s="38"/>
      <c r="E138" s="38"/>
      <c r="F138" s="41"/>
      <c r="G138" s="41"/>
      <c r="H138" s="13"/>
      <c r="I138" s="35"/>
      <c r="J138" s="32"/>
      <c r="K138" s="37">
        <f t="shared" si="1"/>
        <v>0</v>
      </c>
    </row>
    <row r="139" spans="1:11" ht="30" customHeight="1">
      <c r="A139" s="41" t="s">
        <v>3482</v>
      </c>
      <c r="B139" s="45" t="s">
        <v>1890</v>
      </c>
      <c r="C139" s="631" t="s">
        <v>3065</v>
      </c>
      <c r="D139" s="38"/>
      <c r="E139" s="38"/>
      <c r="F139" s="41"/>
      <c r="G139" s="41"/>
      <c r="H139" s="13"/>
      <c r="I139" s="35"/>
      <c r="J139" s="32"/>
      <c r="K139" s="37">
        <f t="shared" si="1"/>
        <v>0</v>
      </c>
    </row>
    <row r="140" spans="1:11" ht="30" customHeight="1">
      <c r="A140" s="41" t="s">
        <v>3483</v>
      </c>
      <c r="B140" s="45" t="s">
        <v>1889</v>
      </c>
      <c r="C140" s="631" t="s">
        <v>3065</v>
      </c>
      <c r="D140" s="38"/>
      <c r="E140" s="38"/>
      <c r="F140" s="41"/>
      <c r="G140" s="41"/>
      <c r="H140" s="13"/>
      <c r="I140" s="35"/>
      <c r="J140" s="32"/>
      <c r="K140" s="37">
        <f t="shared" si="1"/>
        <v>0</v>
      </c>
    </row>
    <row r="141" spans="1:11" ht="30" customHeight="1">
      <c r="A141" s="41" t="s">
        <v>3484</v>
      </c>
      <c r="B141" s="45" t="s">
        <v>1888</v>
      </c>
      <c r="C141" s="631" t="s">
        <v>3065</v>
      </c>
      <c r="D141" s="38"/>
      <c r="E141" s="38"/>
      <c r="F141" s="41"/>
      <c r="G141" s="41"/>
      <c r="H141" s="13"/>
      <c r="I141" s="35"/>
      <c r="J141" s="32"/>
      <c r="K141" s="37">
        <f t="shared" si="1"/>
        <v>0</v>
      </c>
    </row>
    <row r="142" spans="1:11" ht="30" customHeight="1">
      <c r="A142" s="41" t="s">
        <v>3485</v>
      </c>
      <c r="B142" s="45" t="s">
        <v>1887</v>
      </c>
      <c r="C142" s="631" t="s">
        <v>3065</v>
      </c>
      <c r="D142" s="38"/>
      <c r="E142" s="38"/>
      <c r="F142" s="41"/>
      <c r="G142" s="41"/>
      <c r="H142" s="13"/>
      <c r="I142" s="35"/>
      <c r="J142" s="32"/>
      <c r="K142" s="37">
        <f t="shared" ref="K142:K195" si="2">E142*I142</f>
        <v>0</v>
      </c>
    </row>
    <row r="143" spans="1:11" ht="30" customHeight="1">
      <c r="A143" s="41" t="s">
        <v>3486</v>
      </c>
      <c r="B143" s="45" t="s">
        <v>1886</v>
      </c>
      <c r="C143" s="631" t="s">
        <v>3065</v>
      </c>
      <c r="D143" s="38"/>
      <c r="E143" s="38"/>
      <c r="F143" s="41"/>
      <c r="G143" s="41"/>
      <c r="H143" s="13"/>
      <c r="I143" s="35"/>
      <c r="J143" s="32"/>
      <c r="K143" s="37">
        <f t="shared" si="2"/>
        <v>0</v>
      </c>
    </row>
    <row r="144" spans="1:11" ht="30" customHeight="1">
      <c r="A144" s="41" t="s">
        <v>3487</v>
      </c>
      <c r="B144" s="45" t="s">
        <v>1885</v>
      </c>
      <c r="C144" s="631" t="s">
        <v>3065</v>
      </c>
      <c r="D144" s="38"/>
      <c r="E144" s="38"/>
      <c r="F144" s="41"/>
      <c r="G144" s="41"/>
      <c r="H144" s="13"/>
      <c r="I144" s="35"/>
      <c r="J144" s="32"/>
      <c r="K144" s="37">
        <f t="shared" si="2"/>
        <v>0</v>
      </c>
    </row>
    <row r="145" spans="1:11" ht="30" customHeight="1">
      <c r="A145" s="41" t="s">
        <v>3488</v>
      </c>
      <c r="B145" s="45" t="s">
        <v>1884</v>
      </c>
      <c r="C145" s="631" t="s">
        <v>3065</v>
      </c>
      <c r="D145" s="38"/>
      <c r="E145" s="38"/>
      <c r="F145" s="41"/>
      <c r="G145" s="41"/>
      <c r="H145" s="13"/>
      <c r="I145" s="35"/>
      <c r="J145" s="32"/>
      <c r="K145" s="37">
        <f t="shared" si="2"/>
        <v>0</v>
      </c>
    </row>
    <row r="146" spans="1:11" ht="30" customHeight="1">
      <c r="A146" s="41" t="s">
        <v>3489</v>
      </c>
      <c r="B146" s="45" t="s">
        <v>1883</v>
      </c>
      <c r="C146" s="631" t="s">
        <v>3065</v>
      </c>
      <c r="D146" s="38"/>
      <c r="E146" s="38"/>
      <c r="F146" s="41"/>
      <c r="G146" s="41"/>
      <c r="H146" s="13"/>
      <c r="I146" s="35"/>
      <c r="J146" s="32"/>
      <c r="K146" s="37">
        <f t="shared" si="2"/>
        <v>0</v>
      </c>
    </row>
    <row r="147" spans="1:11" ht="30" customHeight="1">
      <c r="A147" s="41" t="s">
        <v>3490</v>
      </c>
      <c r="B147" s="45" t="s">
        <v>1882</v>
      </c>
      <c r="C147" s="631" t="s">
        <v>3065</v>
      </c>
      <c r="D147" s="38"/>
      <c r="E147" s="38"/>
      <c r="F147" s="41"/>
      <c r="G147" s="41"/>
      <c r="H147" s="13"/>
      <c r="I147" s="35"/>
      <c r="J147" s="32"/>
      <c r="K147" s="37">
        <f t="shared" si="2"/>
        <v>0</v>
      </c>
    </row>
    <row r="148" spans="1:11" ht="30" customHeight="1">
      <c r="A148" s="41" t="s">
        <v>3491</v>
      </c>
      <c r="B148" s="45" t="s">
        <v>1881</v>
      </c>
      <c r="C148" s="631" t="s">
        <v>3065</v>
      </c>
      <c r="D148" s="38"/>
      <c r="E148" s="38"/>
      <c r="F148" s="41"/>
      <c r="G148" s="41"/>
      <c r="H148" s="13"/>
      <c r="I148" s="35"/>
      <c r="J148" s="32"/>
      <c r="K148" s="37">
        <f t="shared" si="2"/>
        <v>0</v>
      </c>
    </row>
    <row r="149" spans="1:11" ht="30" customHeight="1">
      <c r="A149" s="41" t="s">
        <v>3492</v>
      </c>
      <c r="B149" s="45" t="s">
        <v>1880</v>
      </c>
      <c r="C149" s="631" t="s">
        <v>3065</v>
      </c>
      <c r="D149" s="38"/>
      <c r="E149" s="38"/>
      <c r="F149" s="41"/>
      <c r="G149" s="41"/>
      <c r="H149" s="13"/>
      <c r="I149" s="35"/>
      <c r="J149" s="32"/>
      <c r="K149" s="37">
        <f t="shared" si="2"/>
        <v>0</v>
      </c>
    </row>
    <row r="150" spans="1:11" ht="30" customHeight="1">
      <c r="A150" s="41" t="s">
        <v>3493</v>
      </c>
      <c r="B150" s="45" t="s">
        <v>1879</v>
      </c>
      <c r="C150" s="631" t="s">
        <v>3065</v>
      </c>
      <c r="D150" s="38"/>
      <c r="E150" s="38"/>
      <c r="F150" s="41"/>
      <c r="G150" s="41"/>
      <c r="H150" s="13"/>
      <c r="I150" s="35"/>
      <c r="J150" s="32"/>
      <c r="K150" s="37">
        <f>E30*I30</f>
        <v>0</v>
      </c>
    </row>
    <row r="151" spans="1:11" ht="30" customHeight="1">
      <c r="A151" s="41" t="s">
        <v>3494</v>
      </c>
      <c r="B151" s="45" t="s">
        <v>1878</v>
      </c>
      <c r="C151" s="631" t="s">
        <v>3065</v>
      </c>
      <c r="D151" s="38"/>
      <c r="E151" s="38"/>
      <c r="F151" s="41"/>
      <c r="G151" s="41"/>
      <c r="H151" s="13"/>
      <c r="I151" s="35"/>
      <c r="J151" s="32"/>
      <c r="K151" s="37">
        <f t="shared" si="2"/>
        <v>0</v>
      </c>
    </row>
    <row r="152" spans="1:11" ht="30" customHeight="1">
      <c r="A152" s="41" t="s">
        <v>3495</v>
      </c>
      <c r="B152" s="45" t="s">
        <v>1877</v>
      </c>
      <c r="C152" s="631" t="s">
        <v>3065</v>
      </c>
      <c r="D152" s="38"/>
      <c r="E152" s="38"/>
      <c r="F152" s="41"/>
      <c r="G152" s="41"/>
      <c r="H152" s="13"/>
      <c r="I152" s="35"/>
      <c r="J152" s="32"/>
      <c r="K152" s="37">
        <f t="shared" si="2"/>
        <v>0</v>
      </c>
    </row>
    <row r="153" spans="1:11" ht="30" customHeight="1">
      <c r="A153" s="41" t="s">
        <v>3496</v>
      </c>
      <c r="B153" s="45" t="s">
        <v>1876</v>
      </c>
      <c r="C153" s="631" t="s">
        <v>3065</v>
      </c>
      <c r="D153" s="38"/>
      <c r="E153" s="38"/>
      <c r="F153" s="41"/>
      <c r="G153" s="41"/>
      <c r="H153" s="13"/>
      <c r="I153" s="35"/>
      <c r="J153" s="32"/>
      <c r="K153" s="37">
        <f t="shared" si="2"/>
        <v>0</v>
      </c>
    </row>
    <row r="154" spans="1:11" ht="30" customHeight="1">
      <c r="A154" s="41" t="s">
        <v>3497</v>
      </c>
      <c r="B154" s="45" t="s">
        <v>1875</v>
      </c>
      <c r="C154" s="631" t="s">
        <v>3065</v>
      </c>
      <c r="D154" s="38"/>
      <c r="E154" s="38"/>
      <c r="F154" s="41"/>
      <c r="G154" s="41"/>
      <c r="H154" s="13"/>
      <c r="I154" s="35"/>
      <c r="J154" s="32"/>
      <c r="K154" s="37">
        <f t="shared" si="2"/>
        <v>0</v>
      </c>
    </row>
    <row r="155" spans="1:11" ht="30" customHeight="1">
      <c r="A155" s="41" t="s">
        <v>3498</v>
      </c>
      <c r="B155" s="45" t="s">
        <v>1874</v>
      </c>
      <c r="C155" s="631" t="s">
        <v>3065</v>
      </c>
      <c r="D155" s="38"/>
      <c r="E155" s="38"/>
      <c r="F155" s="41"/>
      <c r="G155" s="41"/>
      <c r="H155" s="13"/>
      <c r="I155" s="35"/>
      <c r="J155" s="32"/>
      <c r="K155" s="37">
        <f t="shared" si="2"/>
        <v>0</v>
      </c>
    </row>
    <row r="156" spans="1:11" ht="30" customHeight="1">
      <c r="A156" s="41" t="s">
        <v>3499</v>
      </c>
      <c r="B156" s="45" t="s">
        <v>1873</v>
      </c>
      <c r="C156" s="631" t="s">
        <v>3065</v>
      </c>
      <c r="D156" s="38"/>
      <c r="E156" s="38"/>
      <c r="F156" s="41"/>
      <c r="G156" s="41"/>
      <c r="H156" s="13"/>
      <c r="I156" s="35"/>
      <c r="J156" s="32"/>
      <c r="K156" s="37">
        <f t="shared" si="2"/>
        <v>0</v>
      </c>
    </row>
    <row r="157" spans="1:11" ht="30" customHeight="1">
      <c r="A157" s="41" t="s">
        <v>3500</v>
      </c>
      <c r="B157" s="45" t="s">
        <v>1872</v>
      </c>
      <c r="C157" s="631" t="s">
        <v>3065</v>
      </c>
      <c r="D157" s="38"/>
      <c r="E157" s="38"/>
      <c r="F157" s="41"/>
      <c r="G157" s="41"/>
      <c r="H157" s="13"/>
      <c r="I157" s="35"/>
      <c r="J157" s="32"/>
      <c r="K157" s="37">
        <f t="shared" si="2"/>
        <v>0</v>
      </c>
    </row>
    <row r="158" spans="1:11" ht="30" customHeight="1">
      <c r="A158" s="41" t="s">
        <v>3501</v>
      </c>
      <c r="B158" s="45" t="s">
        <v>1871</v>
      </c>
      <c r="C158" s="631" t="s">
        <v>3065</v>
      </c>
      <c r="D158" s="38"/>
      <c r="E158" s="38"/>
      <c r="F158" s="41"/>
      <c r="G158" s="41"/>
      <c r="H158" s="13"/>
      <c r="I158" s="35"/>
      <c r="J158" s="32"/>
      <c r="K158" s="37">
        <f t="shared" si="2"/>
        <v>0</v>
      </c>
    </row>
    <row r="159" spans="1:11" ht="30" customHeight="1">
      <c r="A159" s="41" t="s">
        <v>3502</v>
      </c>
      <c r="B159" s="45" t="s">
        <v>1870</v>
      </c>
      <c r="C159" s="631" t="s">
        <v>3065</v>
      </c>
      <c r="D159" s="38"/>
      <c r="E159" s="38"/>
      <c r="F159" s="41"/>
      <c r="G159" s="41"/>
      <c r="H159" s="13"/>
      <c r="I159" s="35"/>
      <c r="J159" s="32"/>
      <c r="K159" s="37">
        <f t="shared" si="2"/>
        <v>0</v>
      </c>
    </row>
    <row r="160" spans="1:11" ht="30" customHeight="1">
      <c r="A160" s="41" t="s">
        <v>3503</v>
      </c>
      <c r="B160" s="45" t="s">
        <v>1869</v>
      </c>
      <c r="C160" s="631" t="s">
        <v>3065</v>
      </c>
      <c r="D160" s="38"/>
      <c r="E160" s="38"/>
      <c r="F160" s="41"/>
      <c r="G160" s="41"/>
      <c r="H160" s="13"/>
      <c r="I160" s="35"/>
      <c r="J160" s="32"/>
      <c r="K160" s="37">
        <f t="shared" si="2"/>
        <v>0</v>
      </c>
    </row>
    <row r="161" spans="1:11" ht="30" customHeight="1">
      <c r="A161" s="41" t="s">
        <v>3504</v>
      </c>
      <c r="B161" s="45" t="s">
        <v>1868</v>
      </c>
      <c r="C161" s="631" t="s">
        <v>3065</v>
      </c>
      <c r="D161" s="38"/>
      <c r="E161" s="38"/>
      <c r="F161" s="41"/>
      <c r="G161" s="41"/>
      <c r="H161" s="13"/>
      <c r="I161" s="35"/>
      <c r="J161" s="32"/>
      <c r="K161" s="37">
        <f t="shared" si="2"/>
        <v>0</v>
      </c>
    </row>
    <row r="162" spans="1:11" ht="30" customHeight="1">
      <c r="A162" s="552"/>
      <c r="B162" s="496" t="s">
        <v>2990</v>
      </c>
      <c r="C162" s="492"/>
      <c r="D162" s="498"/>
      <c r="E162" s="498"/>
      <c r="F162" s="499"/>
      <c r="G162" s="499"/>
      <c r="H162" s="497"/>
      <c r="I162" s="500"/>
      <c r="J162" s="501"/>
      <c r="K162" s="502">
        <f t="shared" si="2"/>
        <v>0</v>
      </c>
    </row>
    <row r="163" spans="1:11" ht="30" customHeight="1">
      <c r="A163" s="69" t="s">
        <v>3505</v>
      </c>
      <c r="B163" s="45" t="s">
        <v>1867</v>
      </c>
      <c r="C163" s="631" t="s">
        <v>3065</v>
      </c>
      <c r="D163" s="38"/>
      <c r="E163" s="38"/>
      <c r="F163" s="41"/>
      <c r="G163" s="41"/>
      <c r="H163" s="13"/>
      <c r="I163" s="35"/>
      <c r="J163" s="32"/>
      <c r="K163" s="37">
        <f t="shared" si="2"/>
        <v>0</v>
      </c>
    </row>
    <row r="164" spans="1:11" ht="30" customHeight="1">
      <c r="A164" s="69" t="s">
        <v>3506</v>
      </c>
      <c r="B164" s="45" t="s">
        <v>1866</v>
      </c>
      <c r="C164" s="631" t="s">
        <v>3065</v>
      </c>
      <c r="D164" s="38"/>
      <c r="E164" s="38"/>
      <c r="F164" s="41"/>
      <c r="G164" s="41"/>
      <c r="H164" s="13"/>
      <c r="I164" s="35"/>
      <c r="J164" s="32"/>
      <c r="K164" s="37">
        <f t="shared" si="2"/>
        <v>0</v>
      </c>
    </row>
    <row r="165" spans="1:11" ht="30" customHeight="1">
      <c r="A165" s="69" t="s">
        <v>3507</v>
      </c>
      <c r="B165" s="45" t="s">
        <v>1865</v>
      </c>
      <c r="C165" s="631" t="s">
        <v>3065</v>
      </c>
      <c r="D165" s="38"/>
      <c r="E165" s="38"/>
      <c r="F165" s="41"/>
      <c r="G165" s="41"/>
      <c r="H165" s="13"/>
      <c r="I165" s="35"/>
      <c r="J165" s="32"/>
      <c r="K165" s="37">
        <f t="shared" si="2"/>
        <v>0</v>
      </c>
    </row>
    <row r="166" spans="1:11" ht="30" customHeight="1">
      <c r="A166" s="69" t="s">
        <v>3508</v>
      </c>
      <c r="B166" s="45" t="s">
        <v>1864</v>
      </c>
      <c r="C166" s="631" t="s">
        <v>3065</v>
      </c>
      <c r="D166" s="38"/>
      <c r="E166" s="38"/>
      <c r="F166" s="41"/>
      <c r="G166" s="41"/>
      <c r="H166" s="13"/>
      <c r="I166" s="35"/>
      <c r="J166" s="32"/>
      <c r="K166" s="37">
        <f t="shared" si="2"/>
        <v>0</v>
      </c>
    </row>
    <row r="167" spans="1:11" ht="30" customHeight="1">
      <c r="A167" s="69" t="s">
        <v>3509</v>
      </c>
      <c r="B167" s="45" t="s">
        <v>1863</v>
      </c>
      <c r="C167" s="631" t="s">
        <v>3065</v>
      </c>
      <c r="D167" s="38"/>
      <c r="E167" s="38"/>
      <c r="F167" s="41"/>
      <c r="G167" s="41"/>
      <c r="H167" s="13"/>
      <c r="I167" s="35"/>
      <c r="J167" s="32"/>
      <c r="K167" s="37">
        <f t="shared" si="2"/>
        <v>0</v>
      </c>
    </row>
    <row r="168" spans="1:11" ht="30" customHeight="1">
      <c r="A168" s="69" t="s">
        <v>3510</v>
      </c>
      <c r="B168" s="45" t="s">
        <v>1862</v>
      </c>
      <c r="C168" s="631" t="s">
        <v>3065</v>
      </c>
      <c r="D168" s="38"/>
      <c r="E168" s="38"/>
      <c r="F168" s="41"/>
      <c r="G168" s="41"/>
      <c r="H168" s="13"/>
      <c r="I168" s="35"/>
      <c r="J168" s="32"/>
      <c r="K168" s="37">
        <f t="shared" si="2"/>
        <v>0</v>
      </c>
    </row>
    <row r="169" spans="1:11" ht="30" customHeight="1">
      <c r="A169" s="69" t="s">
        <v>3511</v>
      </c>
      <c r="B169" s="45" t="s">
        <v>1861</v>
      </c>
      <c r="C169" s="631" t="s">
        <v>3065</v>
      </c>
      <c r="D169" s="38"/>
      <c r="E169" s="38"/>
      <c r="F169" s="41"/>
      <c r="G169" s="41"/>
      <c r="H169" s="13"/>
      <c r="I169" s="35"/>
      <c r="J169" s="32"/>
      <c r="K169" s="37">
        <f t="shared" si="2"/>
        <v>0</v>
      </c>
    </row>
    <row r="170" spans="1:11" ht="30" customHeight="1">
      <c r="A170" s="69" t="s">
        <v>3512</v>
      </c>
      <c r="B170" s="45" t="s">
        <v>1860</v>
      </c>
      <c r="C170" s="631" t="s">
        <v>3065</v>
      </c>
      <c r="D170" s="38"/>
      <c r="E170" s="38"/>
      <c r="F170" s="41"/>
      <c r="G170" s="41"/>
      <c r="H170" s="13"/>
      <c r="I170" s="35"/>
      <c r="J170" s="32"/>
      <c r="K170" s="37">
        <f t="shared" si="2"/>
        <v>0</v>
      </c>
    </row>
    <row r="171" spans="1:11" ht="30" customHeight="1">
      <c r="A171" s="69" t="s">
        <v>3513</v>
      </c>
      <c r="B171" s="45" t="s">
        <v>1859</v>
      </c>
      <c r="C171" s="631" t="s">
        <v>3065</v>
      </c>
      <c r="D171" s="38"/>
      <c r="E171" s="38"/>
      <c r="F171" s="41"/>
      <c r="G171" s="41"/>
      <c r="H171" s="13"/>
      <c r="I171" s="35"/>
      <c r="J171" s="32"/>
      <c r="K171" s="37">
        <f t="shared" si="2"/>
        <v>0</v>
      </c>
    </row>
    <row r="172" spans="1:11" ht="30" customHeight="1">
      <c r="A172" s="69" t="s">
        <v>3514</v>
      </c>
      <c r="B172" s="45" t="s">
        <v>1858</v>
      </c>
      <c r="C172" s="631" t="s">
        <v>3065</v>
      </c>
      <c r="D172" s="38"/>
      <c r="E172" s="38"/>
      <c r="F172" s="41"/>
      <c r="G172" s="41"/>
      <c r="H172" s="13"/>
      <c r="I172" s="35"/>
      <c r="J172" s="32"/>
      <c r="K172" s="37">
        <f t="shared" si="2"/>
        <v>0</v>
      </c>
    </row>
    <row r="173" spans="1:11" ht="30" customHeight="1">
      <c r="A173" s="69" t="s">
        <v>3515</v>
      </c>
      <c r="B173" s="45" t="s">
        <v>1857</v>
      </c>
      <c r="C173" s="631" t="s">
        <v>3065</v>
      </c>
      <c r="D173" s="38"/>
      <c r="E173" s="38"/>
      <c r="F173" s="41"/>
      <c r="G173" s="41"/>
      <c r="H173" s="13"/>
      <c r="I173" s="35"/>
      <c r="J173" s="32"/>
      <c r="K173" s="37">
        <f t="shared" si="2"/>
        <v>0</v>
      </c>
    </row>
    <row r="174" spans="1:11" ht="30" customHeight="1">
      <c r="A174" s="69" t="s">
        <v>3516</v>
      </c>
      <c r="B174" s="45" t="s">
        <v>1856</v>
      </c>
      <c r="C174" s="631" t="s">
        <v>3065</v>
      </c>
      <c r="D174" s="38"/>
      <c r="E174" s="38"/>
      <c r="F174" s="41"/>
      <c r="G174" s="41"/>
      <c r="H174" s="13"/>
      <c r="I174" s="35"/>
      <c r="J174" s="32"/>
      <c r="K174" s="37">
        <f t="shared" si="2"/>
        <v>0</v>
      </c>
    </row>
    <row r="175" spans="1:11" ht="30" customHeight="1">
      <c r="A175" s="69" t="s">
        <v>3517</v>
      </c>
      <c r="B175" s="45" t="s">
        <v>1855</v>
      </c>
      <c r="C175" s="631" t="s">
        <v>3065</v>
      </c>
      <c r="D175" s="38"/>
      <c r="E175" s="38"/>
      <c r="F175" s="41"/>
      <c r="G175" s="41"/>
      <c r="H175" s="13"/>
      <c r="I175" s="35"/>
      <c r="J175" s="32"/>
      <c r="K175" s="37">
        <f t="shared" si="2"/>
        <v>0</v>
      </c>
    </row>
    <row r="176" spans="1:11" ht="30" customHeight="1">
      <c r="A176" s="69" t="s">
        <v>3518</v>
      </c>
      <c r="B176" s="45" t="s">
        <v>1854</v>
      </c>
      <c r="C176" s="631" t="s">
        <v>3065</v>
      </c>
      <c r="D176" s="38"/>
      <c r="E176" s="38"/>
      <c r="F176" s="41"/>
      <c r="G176" s="41"/>
      <c r="H176" s="13"/>
      <c r="I176" s="35"/>
      <c r="J176" s="32"/>
      <c r="K176" s="37">
        <f t="shared" si="2"/>
        <v>0</v>
      </c>
    </row>
    <row r="177" spans="1:11" ht="30" customHeight="1">
      <c r="A177" s="69" t="s">
        <v>3519</v>
      </c>
      <c r="B177" s="45" t="s">
        <v>1853</v>
      </c>
      <c r="C177" s="631" t="s">
        <v>3065</v>
      </c>
      <c r="D177" s="38"/>
      <c r="E177" s="38"/>
      <c r="F177" s="41"/>
      <c r="G177" s="41"/>
      <c r="H177" s="13"/>
      <c r="I177" s="35"/>
      <c r="J177" s="32"/>
      <c r="K177" s="37">
        <f t="shared" si="2"/>
        <v>0</v>
      </c>
    </row>
    <row r="178" spans="1:11" ht="30" customHeight="1">
      <c r="A178" s="69" t="s">
        <v>3520</v>
      </c>
      <c r="B178" s="45" t="s">
        <v>1852</v>
      </c>
      <c r="C178" s="631" t="s">
        <v>3065</v>
      </c>
      <c r="D178" s="38"/>
      <c r="E178" s="38"/>
      <c r="F178" s="41"/>
      <c r="G178" s="41"/>
      <c r="H178" s="13"/>
      <c r="I178" s="35"/>
      <c r="J178" s="32"/>
      <c r="K178" s="37">
        <f t="shared" si="2"/>
        <v>0</v>
      </c>
    </row>
    <row r="179" spans="1:11" ht="30" customHeight="1">
      <c r="A179" s="69" t="s">
        <v>3521</v>
      </c>
      <c r="B179" s="45" t="s">
        <v>1851</v>
      </c>
      <c r="C179" s="631" t="s">
        <v>3065</v>
      </c>
      <c r="D179" s="38"/>
      <c r="E179" s="38"/>
      <c r="F179" s="41"/>
      <c r="G179" s="41"/>
      <c r="H179" s="13"/>
      <c r="I179" s="35"/>
      <c r="J179" s="32"/>
      <c r="K179" s="37">
        <f t="shared" si="2"/>
        <v>0</v>
      </c>
    </row>
    <row r="180" spans="1:11" ht="30" customHeight="1">
      <c r="A180" s="69" t="s">
        <v>3522</v>
      </c>
      <c r="B180" s="45" t="s">
        <v>1850</v>
      </c>
      <c r="C180" s="631" t="s">
        <v>3065</v>
      </c>
      <c r="D180" s="38"/>
      <c r="E180" s="38"/>
      <c r="F180" s="41"/>
      <c r="G180" s="41"/>
      <c r="H180" s="13"/>
      <c r="I180" s="35"/>
      <c r="J180" s="32"/>
      <c r="K180" s="37">
        <f t="shared" si="2"/>
        <v>0</v>
      </c>
    </row>
    <row r="181" spans="1:11" ht="30" customHeight="1">
      <c r="A181" s="69" t="s">
        <v>3523</v>
      </c>
      <c r="B181" s="45" t="s">
        <v>1849</v>
      </c>
      <c r="C181" s="631" t="s">
        <v>3065</v>
      </c>
      <c r="D181" s="38"/>
      <c r="E181" s="38"/>
      <c r="F181" s="41"/>
      <c r="G181" s="41"/>
      <c r="H181" s="13"/>
      <c r="I181" s="35"/>
      <c r="J181" s="32"/>
      <c r="K181" s="37">
        <f t="shared" si="2"/>
        <v>0</v>
      </c>
    </row>
    <row r="182" spans="1:11" ht="30" customHeight="1">
      <c r="A182" s="69" t="s">
        <v>3524</v>
      </c>
      <c r="B182" s="45" t="s">
        <v>1848</v>
      </c>
      <c r="C182" s="631" t="s">
        <v>3065</v>
      </c>
      <c r="D182" s="38"/>
      <c r="E182" s="38"/>
      <c r="F182" s="41"/>
      <c r="G182" s="41"/>
      <c r="H182" s="13"/>
      <c r="I182" s="35"/>
      <c r="J182" s="32"/>
      <c r="K182" s="37">
        <f t="shared" si="2"/>
        <v>0</v>
      </c>
    </row>
    <row r="183" spans="1:11" ht="30" customHeight="1">
      <c r="A183" s="69" t="s">
        <v>3525</v>
      </c>
      <c r="B183" s="45" t="s">
        <v>1847</v>
      </c>
      <c r="C183" s="631" t="s">
        <v>3065</v>
      </c>
      <c r="D183" s="38"/>
      <c r="E183" s="38"/>
      <c r="F183" s="41"/>
      <c r="G183" s="41"/>
      <c r="H183" s="13"/>
      <c r="I183" s="35"/>
      <c r="J183" s="32"/>
      <c r="K183" s="37">
        <f t="shared" si="2"/>
        <v>0</v>
      </c>
    </row>
    <row r="184" spans="1:11" ht="30" customHeight="1">
      <c r="A184" s="69" t="s">
        <v>3526</v>
      </c>
      <c r="B184" s="45" t="s">
        <v>1846</v>
      </c>
      <c r="C184" s="631" t="s">
        <v>3065</v>
      </c>
      <c r="D184" s="38"/>
      <c r="E184" s="38"/>
      <c r="F184" s="41"/>
      <c r="G184" s="41"/>
      <c r="H184" s="13"/>
      <c r="I184" s="35"/>
      <c r="J184" s="32"/>
      <c r="K184" s="37">
        <f t="shared" si="2"/>
        <v>0</v>
      </c>
    </row>
    <row r="185" spans="1:11" ht="30" customHeight="1">
      <c r="A185" s="69" t="s">
        <v>3527</v>
      </c>
      <c r="B185" s="45" t="s">
        <v>1845</v>
      </c>
      <c r="C185" s="631" t="s">
        <v>3065</v>
      </c>
      <c r="D185" s="38"/>
      <c r="E185" s="38"/>
      <c r="F185" s="41"/>
      <c r="G185" s="41"/>
      <c r="H185" s="13"/>
      <c r="I185" s="35"/>
      <c r="J185" s="32"/>
      <c r="K185" s="37">
        <f t="shared" si="2"/>
        <v>0</v>
      </c>
    </row>
    <row r="186" spans="1:11" ht="30" customHeight="1">
      <c r="A186" s="69" t="s">
        <v>3528</v>
      </c>
      <c r="B186" s="45" t="s">
        <v>1844</v>
      </c>
      <c r="C186" s="631" t="s">
        <v>3065</v>
      </c>
      <c r="D186" s="38"/>
      <c r="E186" s="38"/>
      <c r="F186" s="41"/>
      <c r="G186" s="41"/>
      <c r="H186" s="13"/>
      <c r="I186" s="35"/>
      <c r="J186" s="32"/>
      <c r="K186" s="37">
        <f t="shared" si="2"/>
        <v>0</v>
      </c>
    </row>
    <row r="187" spans="1:11" ht="30" customHeight="1">
      <c r="A187" s="69" t="s">
        <v>3529</v>
      </c>
      <c r="B187" s="45" t="s">
        <v>1843</v>
      </c>
      <c r="C187" s="631" t="s">
        <v>3065</v>
      </c>
      <c r="D187" s="38"/>
      <c r="E187" s="38"/>
      <c r="F187" s="41"/>
      <c r="G187" s="41"/>
      <c r="H187" s="13"/>
      <c r="I187" s="35"/>
      <c r="J187" s="32"/>
      <c r="K187" s="37">
        <f t="shared" si="2"/>
        <v>0</v>
      </c>
    </row>
    <row r="188" spans="1:11" ht="30" customHeight="1">
      <c r="A188" s="69" t="s">
        <v>3530</v>
      </c>
      <c r="B188" s="45" t="s">
        <v>1842</v>
      </c>
      <c r="C188" s="631" t="s">
        <v>3065</v>
      </c>
      <c r="D188" s="38"/>
      <c r="E188" s="38"/>
      <c r="F188" s="41"/>
      <c r="G188" s="41"/>
      <c r="H188" s="13"/>
      <c r="I188" s="35"/>
      <c r="J188" s="32"/>
      <c r="K188" s="37">
        <f t="shared" si="2"/>
        <v>0</v>
      </c>
    </row>
    <row r="189" spans="1:11" ht="30" customHeight="1">
      <c r="A189" s="69" t="s">
        <v>3531</v>
      </c>
      <c r="B189" s="45" t="s">
        <v>3068</v>
      </c>
      <c r="C189" s="631" t="s">
        <v>3065</v>
      </c>
      <c r="D189" s="38"/>
      <c r="E189" s="38"/>
      <c r="F189" s="41"/>
      <c r="G189" s="41"/>
      <c r="H189" s="13"/>
      <c r="I189" s="35"/>
      <c r="J189" s="32"/>
      <c r="K189" s="37">
        <f t="shared" si="2"/>
        <v>0</v>
      </c>
    </row>
    <row r="190" spans="1:11" ht="30" customHeight="1">
      <c r="A190" s="69" t="s">
        <v>3532</v>
      </c>
      <c r="B190" s="45" t="s">
        <v>3069</v>
      </c>
      <c r="C190" s="631" t="s">
        <v>3065</v>
      </c>
      <c r="D190" s="38"/>
      <c r="E190" s="38"/>
      <c r="F190" s="41"/>
      <c r="G190" s="41"/>
      <c r="H190" s="13"/>
      <c r="I190" s="35"/>
      <c r="J190" s="32"/>
      <c r="K190" s="37">
        <f t="shared" si="2"/>
        <v>0</v>
      </c>
    </row>
    <row r="191" spans="1:11" ht="30" customHeight="1">
      <c r="A191" s="69" t="s">
        <v>3533</v>
      </c>
      <c r="B191" s="45" t="s">
        <v>3070</v>
      </c>
      <c r="C191" s="631" t="s">
        <v>3065</v>
      </c>
      <c r="D191" s="38"/>
      <c r="E191" s="38"/>
      <c r="F191" s="41"/>
      <c r="G191" s="41"/>
      <c r="H191" s="13"/>
      <c r="I191" s="35"/>
      <c r="J191" s="32"/>
      <c r="K191" s="37">
        <f t="shared" si="2"/>
        <v>0</v>
      </c>
    </row>
    <row r="192" spans="1:11" ht="30" customHeight="1">
      <c r="A192" s="69" t="s">
        <v>3534</v>
      </c>
      <c r="B192" s="45" t="s">
        <v>3071</v>
      </c>
      <c r="C192" s="631" t="s">
        <v>3065</v>
      </c>
      <c r="D192" s="38"/>
      <c r="E192" s="38"/>
      <c r="F192" s="41"/>
      <c r="G192" s="41"/>
      <c r="H192" s="13"/>
      <c r="I192" s="35"/>
      <c r="J192" s="32"/>
      <c r="K192" s="37">
        <f t="shared" si="2"/>
        <v>0</v>
      </c>
    </row>
    <row r="193" spans="1:11" ht="30" customHeight="1">
      <c r="A193" s="69" t="s">
        <v>3535</v>
      </c>
      <c r="B193" s="45" t="s">
        <v>3072</v>
      </c>
      <c r="C193" s="631" t="s">
        <v>3065</v>
      </c>
      <c r="D193" s="38"/>
      <c r="E193" s="38"/>
      <c r="F193" s="41"/>
      <c r="G193" s="41"/>
      <c r="H193" s="13"/>
      <c r="I193" s="35"/>
      <c r="J193" s="32"/>
      <c r="K193" s="37">
        <f t="shared" si="2"/>
        <v>0</v>
      </c>
    </row>
    <row r="194" spans="1:11" ht="30" customHeight="1">
      <c r="A194" s="69" t="s">
        <v>3536</v>
      </c>
      <c r="B194" s="45" t="s">
        <v>3073</v>
      </c>
      <c r="C194" s="631" t="s">
        <v>3065</v>
      </c>
      <c r="D194" s="38"/>
      <c r="E194" s="38"/>
      <c r="F194" s="41"/>
      <c r="G194" s="41"/>
      <c r="H194" s="13"/>
      <c r="I194" s="35"/>
      <c r="J194" s="32"/>
      <c r="K194" s="37">
        <f t="shared" si="2"/>
        <v>0</v>
      </c>
    </row>
    <row r="195" spans="1:11" ht="30" customHeight="1">
      <c r="A195" s="69" t="s">
        <v>3537</v>
      </c>
      <c r="B195" s="45" t="s">
        <v>3074</v>
      </c>
      <c r="C195" s="631" t="s">
        <v>3065</v>
      </c>
      <c r="D195" s="38"/>
      <c r="E195" s="38"/>
      <c r="F195" s="41"/>
      <c r="G195" s="41"/>
      <c r="H195" s="13"/>
      <c r="I195" s="35"/>
      <c r="J195" s="32"/>
      <c r="K195" s="37">
        <f t="shared" si="2"/>
        <v>0</v>
      </c>
    </row>
    <row r="196" spans="1:11" ht="21.95" customHeight="1">
      <c r="A196" s="704" t="s">
        <v>2760</v>
      </c>
      <c r="B196" s="704"/>
      <c r="C196" s="704"/>
      <c r="D196" s="704"/>
      <c r="E196" s="704"/>
      <c r="F196" s="704"/>
      <c r="G196" s="704"/>
      <c r="H196" s="704"/>
      <c r="I196" s="704"/>
      <c r="J196" s="704"/>
      <c r="K196" s="50">
        <f>SUM(K13:K195)</f>
        <v>0</v>
      </c>
    </row>
    <row r="197" spans="1:11" ht="21.95" customHeight="1">
      <c r="A197" s="704" t="s">
        <v>2761</v>
      </c>
      <c r="B197" s="704"/>
      <c r="C197" s="704"/>
      <c r="D197" s="704"/>
      <c r="E197" s="704"/>
      <c r="F197" s="704"/>
      <c r="G197" s="704"/>
      <c r="H197" s="704"/>
      <c r="I197" s="704"/>
      <c r="J197" s="704"/>
      <c r="K197" s="50">
        <f>SUMPRODUCT(J13:J195,K13:K195)</f>
        <v>0</v>
      </c>
    </row>
    <row r="198" spans="1:11" ht="21.95" customHeight="1">
      <c r="A198" s="704" t="s">
        <v>2762</v>
      </c>
      <c r="B198" s="704"/>
      <c r="C198" s="704"/>
      <c r="D198" s="704"/>
      <c r="E198" s="704"/>
      <c r="F198" s="704"/>
      <c r="G198" s="704"/>
      <c r="H198" s="704"/>
      <c r="I198" s="704"/>
      <c r="J198" s="704"/>
      <c r="K198" s="50">
        <f>SUM(K196:K197)</f>
        <v>0</v>
      </c>
    </row>
    <row r="199" spans="1:11" ht="21.95" customHeight="1">
      <c r="A199" s="703" t="s">
        <v>2763</v>
      </c>
      <c r="B199" s="703"/>
      <c r="C199" s="703"/>
      <c r="D199" s="703"/>
      <c r="E199" s="703"/>
      <c r="F199" s="703"/>
      <c r="G199" s="703"/>
      <c r="H199" s="703"/>
      <c r="I199" s="703"/>
      <c r="J199" s="703"/>
      <c r="K199" s="703"/>
    </row>
    <row r="200" spans="1:11" ht="21.95" customHeight="1">
      <c r="A200" s="705" t="s">
        <v>2764</v>
      </c>
      <c r="B200" s="705"/>
      <c r="C200" s="705"/>
      <c r="D200" s="705"/>
      <c r="E200" s="705"/>
      <c r="F200" s="705"/>
      <c r="G200" s="705"/>
      <c r="H200" s="705"/>
      <c r="I200" s="705"/>
      <c r="J200" s="705"/>
      <c r="K200" s="705"/>
    </row>
    <row r="201" spans="1:11" ht="21.95" customHeight="1">
      <c r="A201" s="703" t="s">
        <v>3066</v>
      </c>
      <c r="B201" s="703"/>
      <c r="C201" s="703"/>
      <c r="D201" s="703"/>
      <c r="E201" s="703"/>
      <c r="F201" s="703"/>
      <c r="G201" s="703"/>
      <c r="H201" s="703"/>
      <c r="I201" s="703"/>
      <c r="J201" s="51" t="s">
        <v>2765</v>
      </c>
      <c r="K201" s="52" t="s">
        <v>2766</v>
      </c>
    </row>
    <row r="202" spans="1:11" ht="21.95" customHeight="1">
      <c r="A202" s="703" t="s">
        <v>2767</v>
      </c>
      <c r="B202" s="703"/>
      <c r="C202" s="703"/>
      <c r="D202" s="703"/>
      <c r="E202" s="703"/>
      <c r="F202" s="703"/>
      <c r="G202" s="703"/>
      <c r="H202" s="703"/>
      <c r="I202" s="703"/>
      <c r="J202" s="51" t="s">
        <v>2765</v>
      </c>
      <c r="K202" s="52" t="s">
        <v>2766</v>
      </c>
    </row>
  </sheetData>
  <mergeCells count="8">
    <mergeCell ref="A13:B13"/>
    <mergeCell ref="A202:I202"/>
    <mergeCell ref="A196:J196"/>
    <mergeCell ref="A197:J197"/>
    <mergeCell ref="A198:J198"/>
    <mergeCell ref="A199:K199"/>
    <mergeCell ref="A200:K200"/>
    <mergeCell ref="A201:I201"/>
  </mergeCells>
  <pageMargins left="0.7" right="0.7" top="0.75" bottom="0.75" header="0.3" footer="0.3"/>
  <pageSetup paperSize="9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"/>
  <sheetViews>
    <sheetView showZeros="0" topLeftCell="A4" zoomScale="80" zoomScaleNormal="80" workbookViewId="0">
      <selection activeCell="B16" sqref="B16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76" t="s">
        <v>3870</v>
      </c>
      <c r="B13" s="776"/>
      <c r="C13" s="497"/>
      <c r="D13" s="464"/>
      <c r="E13" s="464">
        <v>0</v>
      </c>
      <c r="F13" s="465"/>
      <c r="G13" s="465"/>
      <c r="H13" s="463"/>
      <c r="I13" s="466"/>
      <c r="J13" s="467"/>
      <c r="K13" s="468">
        <f>E13*I13</f>
        <v>0</v>
      </c>
    </row>
    <row r="14" spans="1:141" s="649" customFormat="1" ht="92.25" customHeight="1">
      <c r="A14" s="497" t="s">
        <v>2108</v>
      </c>
      <c r="B14" s="477" t="s">
        <v>3716</v>
      </c>
      <c r="C14" s="648" t="s">
        <v>2048</v>
      </c>
      <c r="D14" s="464"/>
      <c r="E14" s="464"/>
      <c r="F14" s="465"/>
      <c r="G14" s="465"/>
      <c r="H14" s="463"/>
      <c r="I14" s="466"/>
      <c r="J14" s="467"/>
      <c r="K14" s="468">
        <f t="shared" ref="K14:K19" si="0">E14*I14</f>
        <v>0</v>
      </c>
      <c r="L14" s="541"/>
    </row>
    <row r="15" spans="1:141" s="649" customFormat="1" ht="92.25" customHeight="1">
      <c r="A15" s="497" t="s">
        <v>2109</v>
      </c>
      <c r="B15" s="477" t="s">
        <v>4219</v>
      </c>
      <c r="C15" s="648" t="s">
        <v>2048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541"/>
    </row>
    <row r="16" spans="1:141" s="649" customFormat="1" ht="38.25" customHeight="1">
      <c r="A16" s="497" t="s">
        <v>2110</v>
      </c>
      <c r="B16" s="477" t="s">
        <v>3871</v>
      </c>
      <c r="C16" s="648"/>
      <c r="D16" s="464"/>
      <c r="E16" s="464"/>
      <c r="F16" s="465"/>
      <c r="G16" s="465"/>
      <c r="H16" s="463"/>
      <c r="I16" s="466"/>
      <c r="J16" s="467"/>
      <c r="K16" s="468">
        <f t="shared" si="0"/>
        <v>0</v>
      </c>
      <c r="L16" s="541"/>
    </row>
    <row r="17" spans="1:11" ht="23.25" customHeight="1">
      <c r="A17" s="41" t="s">
        <v>2111</v>
      </c>
      <c r="B17" s="65" t="s">
        <v>2047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3.25" customHeight="1">
      <c r="A18" s="176" t="s">
        <v>2112</v>
      </c>
      <c r="B18" s="65" t="s">
        <v>2046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3.25" customHeight="1">
      <c r="A19" s="41" t="s">
        <v>2113</v>
      </c>
      <c r="B19" s="65" t="s">
        <v>2045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</sheetData>
  <mergeCells count="8">
    <mergeCell ref="A13:B13"/>
    <mergeCell ref="A26:I26"/>
    <mergeCell ref="A20:J20"/>
    <mergeCell ref="A21:J21"/>
    <mergeCell ref="A22:J22"/>
    <mergeCell ref="A23:K23"/>
    <mergeCell ref="A24:K24"/>
    <mergeCell ref="A25:I25"/>
  </mergeCells>
  <phoneticPr fontId="31" type="noConversion"/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2"/>
  <sheetViews>
    <sheetView showZeros="0" topLeftCell="A6" zoomScale="80" zoomScaleNormal="80" workbookViewId="0">
      <selection activeCell="B17" sqref="B17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3872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650" t="s">
        <v>1526</v>
      </c>
      <c r="B14" s="651" t="s">
        <v>3182</v>
      </c>
      <c r="C14" s="588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31" si="0">E14*I14</f>
        <v>0</v>
      </c>
    </row>
    <row r="15" spans="1:141" ht="25.5">
      <c r="A15" s="650" t="s">
        <v>1527</v>
      </c>
      <c r="B15" s="651" t="s">
        <v>3183</v>
      </c>
      <c r="C15" s="588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5.5">
      <c r="A16" s="650" t="s">
        <v>1528</v>
      </c>
      <c r="B16" s="651" t="s">
        <v>3184</v>
      </c>
      <c r="C16" s="588" t="s">
        <v>3065</v>
      </c>
      <c r="D16" s="464"/>
      <c r="E16" s="464"/>
      <c r="F16" s="465"/>
      <c r="G16" s="465"/>
      <c r="H16" s="463"/>
      <c r="I16" s="466"/>
      <c r="J16" s="467"/>
      <c r="K16" s="468">
        <f t="shared" si="0"/>
        <v>0</v>
      </c>
    </row>
    <row r="17" spans="1:11">
      <c r="A17" s="650" t="s">
        <v>1529</v>
      </c>
      <c r="B17" s="651" t="s">
        <v>3185</v>
      </c>
      <c r="C17" s="588" t="s">
        <v>3065</v>
      </c>
      <c r="D17" s="464"/>
      <c r="E17" s="464"/>
      <c r="F17" s="465"/>
      <c r="G17" s="465"/>
      <c r="H17" s="463"/>
      <c r="I17" s="466"/>
      <c r="J17" s="467"/>
      <c r="K17" s="468">
        <f t="shared" si="0"/>
        <v>0</v>
      </c>
    </row>
    <row r="18" spans="1:11">
      <c r="A18" s="650" t="s">
        <v>1530</v>
      </c>
      <c r="B18" s="651" t="s">
        <v>3186</v>
      </c>
      <c r="C18" s="588" t="s">
        <v>3065</v>
      </c>
      <c r="D18" s="464"/>
      <c r="E18" s="464"/>
      <c r="F18" s="465"/>
      <c r="G18" s="465"/>
      <c r="H18" s="463"/>
      <c r="I18" s="466"/>
      <c r="J18" s="467"/>
      <c r="K18" s="468">
        <f t="shared" si="0"/>
        <v>0</v>
      </c>
    </row>
    <row r="19" spans="1:11" ht="38.25">
      <c r="A19" s="650" t="s">
        <v>1531</v>
      </c>
      <c r="B19" s="651" t="s">
        <v>320</v>
      </c>
      <c r="C19" s="588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</row>
    <row r="20" spans="1:11" ht="38.25">
      <c r="A20" s="650" t="s">
        <v>1532</v>
      </c>
      <c r="B20" s="651" t="s">
        <v>3265</v>
      </c>
      <c r="C20" s="588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</row>
    <row r="21" spans="1:11" ht="25.5">
      <c r="A21" s="650" t="s">
        <v>1533</v>
      </c>
      <c r="B21" s="651" t="s">
        <v>3266</v>
      </c>
      <c r="C21" s="588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1" ht="25.5">
      <c r="A22" s="650" t="s">
        <v>1534</v>
      </c>
      <c r="B22" s="651" t="s">
        <v>3267</v>
      </c>
      <c r="C22" s="588" t="s">
        <v>3065</v>
      </c>
      <c r="D22" s="464"/>
      <c r="E22" s="464"/>
      <c r="F22" s="465"/>
      <c r="G22" s="465"/>
      <c r="H22" s="463"/>
      <c r="I22" s="466"/>
      <c r="J22" s="467"/>
      <c r="K22" s="468">
        <f t="shared" si="0"/>
        <v>0</v>
      </c>
    </row>
    <row r="23" spans="1:11">
      <c r="A23" s="588" t="s">
        <v>1535</v>
      </c>
      <c r="B23" s="496" t="s">
        <v>2920</v>
      </c>
      <c r="C23" s="492"/>
      <c r="D23" s="464"/>
      <c r="E23" s="464"/>
      <c r="F23" s="465"/>
      <c r="G23" s="465"/>
      <c r="H23" s="463"/>
      <c r="I23" s="466"/>
      <c r="J23" s="467"/>
      <c r="K23" s="468">
        <f t="shared" si="0"/>
        <v>0</v>
      </c>
    </row>
    <row r="24" spans="1:11">
      <c r="A24" s="155" t="s">
        <v>1558</v>
      </c>
      <c r="B24" s="156" t="s">
        <v>1221</v>
      </c>
      <c r="C24" s="219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>
      <c r="A25" s="155" t="s">
        <v>1559</v>
      </c>
      <c r="B25" s="156" t="s">
        <v>1222</v>
      </c>
      <c r="C25" s="219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>
      <c r="A26" s="155" t="s">
        <v>1560</v>
      </c>
      <c r="B26" s="156" t="s">
        <v>1223</v>
      </c>
      <c r="C26" s="219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155" t="s">
        <v>1561</v>
      </c>
      <c r="B27" s="156" t="s">
        <v>2921</v>
      </c>
      <c r="C27" s="219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>
      <c r="A28" s="155" t="s">
        <v>1562</v>
      </c>
      <c r="B28" s="156" t="s">
        <v>2922</v>
      </c>
      <c r="C28" s="219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5.5">
      <c r="A29" s="155" t="s">
        <v>1563</v>
      </c>
      <c r="B29" s="156" t="s">
        <v>1224</v>
      </c>
      <c r="C29" s="219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>
      <c r="A30" s="155" t="s">
        <v>1564</v>
      </c>
      <c r="B30" s="156" t="s">
        <v>1225</v>
      </c>
      <c r="C30" s="219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38.25">
      <c r="A31" s="129"/>
      <c r="B31" s="65" t="s">
        <v>2167</v>
      </c>
      <c r="C31" s="13" t="s">
        <v>20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1.95" customHeight="1">
      <c r="A32" s="704" t="s">
        <v>2760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SUM(K13:K31)</f>
        <v>0</v>
      </c>
    </row>
    <row r="33" spans="1:11" ht="21.95" customHeight="1">
      <c r="A33" s="704" t="s">
        <v>2761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SUMPRODUCT(J13:J31,K13:K31)</f>
        <v>0</v>
      </c>
    </row>
    <row r="34" spans="1:11" ht="21.95" customHeight="1">
      <c r="A34" s="704" t="s">
        <v>2762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SUM(K32:K33)</f>
        <v>0</v>
      </c>
    </row>
    <row r="35" spans="1:11" ht="21.95" customHeight="1">
      <c r="A35" s="703" t="s">
        <v>2763</v>
      </c>
      <c r="B35" s="703"/>
      <c r="C35" s="703"/>
      <c r="D35" s="703"/>
      <c r="E35" s="703"/>
      <c r="F35" s="703"/>
      <c r="G35" s="703"/>
      <c r="H35" s="703"/>
      <c r="I35" s="703"/>
      <c r="J35" s="703"/>
      <c r="K35" s="703"/>
    </row>
    <row r="36" spans="1:11" ht="21.95" customHeight="1">
      <c r="A36" s="705" t="s">
        <v>2764</v>
      </c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ht="21.95" customHeight="1">
      <c r="A37" s="703" t="s">
        <v>3066</v>
      </c>
      <c r="B37" s="703"/>
      <c r="C37" s="703"/>
      <c r="D37" s="703"/>
      <c r="E37" s="703"/>
      <c r="F37" s="703"/>
      <c r="G37" s="703"/>
      <c r="H37" s="703"/>
      <c r="I37" s="703"/>
      <c r="J37" s="51" t="s">
        <v>2765</v>
      </c>
      <c r="K37" s="52" t="s">
        <v>2766</v>
      </c>
    </row>
    <row r="38" spans="1:11" ht="21.95" customHeight="1">
      <c r="A38" s="703" t="s">
        <v>2767</v>
      </c>
      <c r="B38" s="703"/>
      <c r="C38" s="703"/>
      <c r="D38" s="703"/>
      <c r="E38" s="703"/>
      <c r="F38" s="703"/>
      <c r="G38" s="703"/>
      <c r="H38" s="703"/>
      <c r="I38" s="703"/>
      <c r="J38" s="51" t="s">
        <v>2765</v>
      </c>
      <c r="K38" s="52" t="s">
        <v>2766</v>
      </c>
    </row>
    <row r="39" spans="1:11">
      <c r="D39" s="152"/>
    </row>
    <row r="40" spans="1:11">
      <c r="D40" s="152"/>
    </row>
    <row r="41" spans="1:11">
      <c r="D41" s="152"/>
    </row>
    <row r="42" spans="1:11">
      <c r="D42" s="152"/>
    </row>
    <row r="43" spans="1:11">
      <c r="D43" s="152"/>
    </row>
    <row r="44" spans="1:11">
      <c r="D44" s="152"/>
    </row>
    <row r="45" spans="1:11">
      <c r="D45" s="152"/>
    </row>
    <row r="46" spans="1:11">
      <c r="D46" s="152"/>
    </row>
    <row r="47" spans="1:11">
      <c r="D47" s="152"/>
    </row>
    <row r="48" spans="1:11">
      <c r="D48" s="152"/>
    </row>
    <row r="49" spans="4:4">
      <c r="D49" s="152"/>
    </row>
    <row r="50" spans="4:4">
      <c r="D50" s="152"/>
    </row>
    <row r="51" spans="4:4">
      <c r="D51" s="152"/>
    </row>
    <row r="52" spans="4:4">
      <c r="D52" s="152"/>
    </row>
    <row r="53" spans="4:4">
      <c r="D53" s="152"/>
    </row>
    <row r="54" spans="4:4">
      <c r="D54" s="152"/>
    </row>
    <row r="55" spans="4:4">
      <c r="D55" s="152"/>
    </row>
    <row r="56" spans="4:4">
      <c r="D56" s="152"/>
    </row>
    <row r="57" spans="4:4">
      <c r="D57" s="152"/>
    </row>
    <row r="58" spans="4:4">
      <c r="D58" s="152"/>
    </row>
    <row r="59" spans="4:4">
      <c r="D59" s="152"/>
    </row>
    <row r="60" spans="4:4">
      <c r="D60" s="152"/>
    </row>
    <row r="61" spans="4:4">
      <c r="D61" s="152"/>
    </row>
    <row r="62" spans="4:4">
      <c r="D62" s="152"/>
    </row>
  </sheetData>
  <mergeCells count="8">
    <mergeCell ref="A13:B13"/>
    <mergeCell ref="A38:I38"/>
    <mergeCell ref="A32:J32"/>
    <mergeCell ref="A33:J33"/>
    <mergeCell ref="A34:J34"/>
    <mergeCell ref="A35:K35"/>
    <mergeCell ref="A36:K36"/>
    <mergeCell ref="A37:I37"/>
  </mergeCells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6"/>
  <sheetViews>
    <sheetView showZeros="0" topLeftCell="A12" zoomScale="80" zoomScaleNormal="80" workbookViewId="0">
      <selection activeCell="C15" sqref="C15:C25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52" t="s">
        <v>3873</v>
      </c>
      <c r="B13" s="753"/>
      <c r="C13" s="620"/>
      <c r="D13" s="531"/>
      <c r="E13" s="531">
        <v>0</v>
      </c>
      <c r="F13" s="532"/>
      <c r="G13" s="532"/>
      <c r="H13" s="530"/>
      <c r="I13" s="533"/>
      <c r="J13" s="461"/>
      <c r="K13" s="534">
        <f>E13*I13</f>
        <v>0</v>
      </c>
    </row>
    <row r="14" spans="1:141" ht="38.25">
      <c r="A14" s="536"/>
      <c r="B14" s="589" t="s">
        <v>1226</v>
      </c>
      <c r="C14" s="621"/>
      <c r="D14" s="537"/>
      <c r="E14" s="537">
        <v>0</v>
      </c>
      <c r="F14" s="535"/>
      <c r="G14" s="535"/>
      <c r="H14" s="536"/>
      <c r="I14" s="538"/>
      <c r="J14" s="467"/>
      <c r="K14" s="539">
        <f t="shared" ref="K14:K25" si="0">E14*I14</f>
        <v>0</v>
      </c>
    </row>
    <row r="15" spans="1:141">
      <c r="A15" s="129" t="s">
        <v>1536</v>
      </c>
      <c r="B15" s="174" t="s">
        <v>1227</v>
      </c>
      <c r="C15" s="129" t="s">
        <v>3065</v>
      </c>
      <c r="D15" s="170"/>
      <c r="E15" s="170"/>
      <c r="F15" s="171"/>
      <c r="G15" s="171"/>
      <c r="H15" s="129"/>
      <c r="I15" s="172"/>
      <c r="J15" s="32"/>
      <c r="K15" s="173">
        <f t="shared" si="0"/>
        <v>0</v>
      </c>
    </row>
    <row r="16" spans="1:141">
      <c r="A16" s="129" t="s">
        <v>1537</v>
      </c>
      <c r="B16" s="174" t="s">
        <v>1228</v>
      </c>
      <c r="C16" s="129" t="s">
        <v>3065</v>
      </c>
      <c r="D16" s="170"/>
      <c r="E16" s="170"/>
      <c r="F16" s="171"/>
      <c r="G16" s="171"/>
      <c r="H16" s="129"/>
      <c r="I16" s="172"/>
      <c r="J16" s="32"/>
      <c r="K16" s="173">
        <f t="shared" si="0"/>
        <v>0</v>
      </c>
    </row>
    <row r="17" spans="1:11">
      <c r="A17" s="129" t="s">
        <v>1538</v>
      </c>
      <c r="B17" s="174" t="s">
        <v>1229</v>
      </c>
      <c r="C17" s="129" t="s">
        <v>3065</v>
      </c>
      <c r="D17" s="170"/>
      <c r="E17" s="170"/>
      <c r="F17" s="171"/>
      <c r="G17" s="171"/>
      <c r="H17" s="129"/>
      <c r="I17" s="172"/>
      <c r="J17" s="32"/>
      <c r="K17" s="173">
        <f t="shared" si="0"/>
        <v>0</v>
      </c>
    </row>
    <row r="18" spans="1:11">
      <c r="A18" s="129" t="s">
        <v>1539</v>
      </c>
      <c r="B18" s="174" t="s">
        <v>1230</v>
      </c>
      <c r="C18" s="129" t="s">
        <v>3065</v>
      </c>
      <c r="D18" s="170"/>
      <c r="E18" s="170"/>
      <c r="F18" s="171"/>
      <c r="G18" s="171"/>
      <c r="H18" s="129"/>
      <c r="I18" s="172"/>
      <c r="J18" s="32"/>
      <c r="K18" s="173">
        <f t="shared" si="0"/>
        <v>0</v>
      </c>
    </row>
    <row r="19" spans="1:11" ht="25.5">
      <c r="A19" s="129" t="s">
        <v>1540</v>
      </c>
      <c r="B19" s="174" t="s">
        <v>3268</v>
      </c>
      <c r="C19" s="129" t="s">
        <v>3065</v>
      </c>
      <c r="D19" s="170"/>
      <c r="E19" s="170"/>
      <c r="F19" s="171"/>
      <c r="G19" s="171"/>
      <c r="H19" s="129"/>
      <c r="I19" s="172"/>
      <c r="J19" s="32"/>
      <c r="K19" s="173">
        <f t="shared" si="0"/>
        <v>0</v>
      </c>
    </row>
    <row r="20" spans="1:11" ht="25.5">
      <c r="A20" s="129" t="s">
        <v>1541</v>
      </c>
      <c r="B20" s="174" t="s">
        <v>3269</v>
      </c>
      <c r="C20" s="129" t="s">
        <v>3065</v>
      </c>
      <c r="D20" s="170"/>
      <c r="E20" s="170"/>
      <c r="F20" s="171"/>
      <c r="G20" s="171"/>
      <c r="H20" s="129"/>
      <c r="I20" s="172"/>
      <c r="J20" s="32"/>
      <c r="K20" s="173">
        <f t="shared" si="0"/>
        <v>0</v>
      </c>
    </row>
    <row r="21" spans="1:11" ht="25.5">
      <c r="A21" s="129" t="s">
        <v>1542</v>
      </c>
      <c r="B21" s="174" t="s">
        <v>3270</v>
      </c>
      <c r="C21" s="129" t="s">
        <v>3065</v>
      </c>
      <c r="D21" s="170"/>
      <c r="E21" s="170"/>
      <c r="F21" s="171"/>
      <c r="G21" s="171"/>
      <c r="H21" s="129"/>
      <c r="I21" s="172"/>
      <c r="J21" s="32"/>
      <c r="K21" s="173">
        <f t="shared" si="0"/>
        <v>0</v>
      </c>
    </row>
    <row r="22" spans="1:11" ht="25.5">
      <c r="A22" s="129" t="s">
        <v>1543</v>
      </c>
      <c r="B22" s="174" t="s">
        <v>3271</v>
      </c>
      <c r="C22" s="129" t="s">
        <v>3065</v>
      </c>
      <c r="D22" s="170"/>
      <c r="E22" s="170"/>
      <c r="F22" s="171"/>
      <c r="G22" s="171"/>
      <c r="H22" s="129"/>
      <c r="I22" s="172"/>
      <c r="J22" s="32"/>
      <c r="K22" s="173">
        <f t="shared" si="0"/>
        <v>0</v>
      </c>
    </row>
    <row r="23" spans="1:11" ht="25.5">
      <c r="A23" s="129" t="s">
        <v>1544</v>
      </c>
      <c r="B23" s="174" t="s">
        <v>3272</v>
      </c>
      <c r="C23" s="129" t="s">
        <v>3065</v>
      </c>
      <c r="D23" s="170"/>
      <c r="E23" s="170"/>
      <c r="F23" s="171"/>
      <c r="G23" s="171"/>
      <c r="H23" s="129"/>
      <c r="I23" s="172"/>
      <c r="J23" s="32"/>
      <c r="K23" s="173">
        <f t="shared" si="0"/>
        <v>0</v>
      </c>
    </row>
    <row r="24" spans="1:11" ht="25.5">
      <c r="A24" s="129" t="s">
        <v>1545</v>
      </c>
      <c r="B24" s="174" t="s">
        <v>3273</v>
      </c>
      <c r="C24" s="129" t="s">
        <v>3065</v>
      </c>
      <c r="D24" s="170"/>
      <c r="E24" s="170"/>
      <c r="F24" s="171"/>
      <c r="G24" s="171"/>
      <c r="H24" s="129"/>
      <c r="I24" s="172"/>
      <c r="J24" s="32"/>
      <c r="K24" s="173">
        <f t="shared" si="0"/>
        <v>0</v>
      </c>
    </row>
    <row r="25" spans="1:11" ht="38.25">
      <c r="A25" s="129"/>
      <c r="B25" s="65" t="s">
        <v>2167</v>
      </c>
      <c r="C25" s="13" t="s">
        <v>20</v>
      </c>
      <c r="D25" s="170"/>
      <c r="E25" s="38"/>
      <c r="F25" s="41"/>
      <c r="G25" s="41"/>
      <c r="H25" s="13"/>
      <c r="I25" s="35"/>
      <c r="J25" s="32"/>
      <c r="K25" s="173">
        <f t="shared" si="0"/>
        <v>0</v>
      </c>
    </row>
    <row r="26" spans="1:11" ht="21.95" customHeight="1">
      <c r="A26" s="704" t="s">
        <v>2760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SUM(K13:K25)</f>
        <v>0</v>
      </c>
    </row>
    <row r="27" spans="1:11" ht="21.95" customHeight="1">
      <c r="A27" s="704" t="s">
        <v>2761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SUMPRODUCT(J13:J25,K13:K25)</f>
        <v>0</v>
      </c>
    </row>
    <row r="28" spans="1:11" ht="21.95" customHeight="1">
      <c r="A28" s="704" t="s">
        <v>2762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SUM(K26:K27)</f>
        <v>0</v>
      </c>
    </row>
    <row r="29" spans="1:11" ht="21.95" customHeight="1">
      <c r="A29" s="703" t="s">
        <v>2763</v>
      </c>
      <c r="B29" s="703"/>
      <c r="C29" s="703"/>
      <c r="D29" s="703"/>
      <c r="E29" s="703"/>
      <c r="F29" s="703"/>
      <c r="G29" s="703"/>
      <c r="H29" s="703"/>
      <c r="I29" s="703"/>
      <c r="J29" s="703"/>
      <c r="K29" s="703"/>
    </row>
    <row r="30" spans="1:11" ht="21.95" customHeight="1">
      <c r="A30" s="705" t="s">
        <v>2764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</row>
    <row r="31" spans="1:11" ht="21.95" customHeight="1">
      <c r="A31" s="703" t="s">
        <v>3066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1" ht="21.95" customHeight="1">
      <c r="A32" s="703" t="s">
        <v>2767</v>
      </c>
      <c r="B32" s="703"/>
      <c r="C32" s="703"/>
      <c r="D32" s="703"/>
      <c r="E32" s="703"/>
      <c r="F32" s="703"/>
      <c r="G32" s="703"/>
      <c r="H32" s="703"/>
      <c r="I32" s="703"/>
      <c r="J32" s="51" t="s">
        <v>2765</v>
      </c>
      <c r="K32" s="52" t="s">
        <v>2766</v>
      </c>
    </row>
    <row r="33" spans="4:4">
      <c r="D33" s="175"/>
    </row>
    <row r="34" spans="4:4">
      <c r="D34" s="175"/>
    </row>
    <row r="35" spans="4:4">
      <c r="D35" s="175"/>
    </row>
    <row r="36" spans="4:4">
      <c r="D36" s="175"/>
    </row>
    <row r="37" spans="4:4">
      <c r="D37" s="175"/>
    </row>
    <row r="38" spans="4:4">
      <c r="D38" s="175"/>
    </row>
    <row r="39" spans="4:4">
      <c r="D39" s="175"/>
    </row>
    <row r="40" spans="4:4">
      <c r="D40" s="175"/>
    </row>
    <row r="41" spans="4:4">
      <c r="D41" s="175"/>
    </row>
    <row r="42" spans="4:4">
      <c r="D42" s="175"/>
    </row>
    <row r="43" spans="4:4">
      <c r="D43" s="175"/>
    </row>
    <row r="44" spans="4:4">
      <c r="D44" s="175"/>
    </row>
    <row r="45" spans="4:4">
      <c r="D45" s="175"/>
    </row>
    <row r="46" spans="4:4">
      <c r="D46" s="175"/>
    </row>
    <row r="47" spans="4:4">
      <c r="D47" s="175"/>
    </row>
    <row r="48" spans="4:4">
      <c r="D48" s="175"/>
    </row>
    <row r="49" spans="4:4">
      <c r="D49" s="175"/>
    </row>
    <row r="50" spans="4:4">
      <c r="D50" s="175"/>
    </row>
    <row r="51" spans="4:4">
      <c r="D51" s="175"/>
    </row>
    <row r="52" spans="4:4">
      <c r="D52" s="175"/>
    </row>
    <row r="53" spans="4:4">
      <c r="D53" s="175"/>
    </row>
    <row r="54" spans="4:4">
      <c r="D54" s="175"/>
    </row>
    <row r="55" spans="4:4">
      <c r="D55" s="175"/>
    </row>
    <row r="56" spans="4:4">
      <c r="D56" s="175"/>
    </row>
  </sheetData>
  <mergeCells count="8">
    <mergeCell ref="A13:B13"/>
    <mergeCell ref="A32:I32"/>
    <mergeCell ref="A26:J26"/>
    <mergeCell ref="A27:J27"/>
    <mergeCell ref="A28:J28"/>
    <mergeCell ref="A29:K29"/>
    <mergeCell ref="A30:K30"/>
    <mergeCell ref="A31:I31"/>
  </mergeCells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89"/>
  <sheetViews>
    <sheetView showZeros="0" zoomScale="80" zoomScaleNormal="80" workbookViewId="0">
      <selection activeCell="B14" sqref="B14:B72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3874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1.5" customHeight="1">
      <c r="A14" s="590" t="s">
        <v>1546</v>
      </c>
      <c r="B14" s="496" t="s">
        <v>1237</v>
      </c>
      <c r="C14" s="504"/>
      <c r="D14" s="464"/>
      <c r="E14" s="464">
        <v>0</v>
      </c>
      <c r="F14" s="465"/>
      <c r="G14" s="465"/>
      <c r="H14" s="463"/>
      <c r="I14" s="466"/>
      <c r="J14" s="467"/>
      <c r="K14" s="468">
        <f t="shared" ref="K14:K72" si="0">E14*I14</f>
        <v>0</v>
      </c>
    </row>
    <row r="15" spans="1:141">
      <c r="A15" s="44" t="s">
        <v>2135</v>
      </c>
      <c r="B15" s="65" t="s">
        <v>2923</v>
      </c>
      <c r="C15" s="127" t="s">
        <v>3065</v>
      </c>
      <c r="D15" s="38"/>
      <c r="E15" s="38">
        <v>0</v>
      </c>
      <c r="F15" s="41"/>
      <c r="G15" s="41"/>
      <c r="H15" s="13"/>
      <c r="I15" s="35"/>
      <c r="J15" s="32"/>
      <c r="K15" s="37">
        <f t="shared" si="0"/>
        <v>0</v>
      </c>
    </row>
    <row r="16" spans="1:141">
      <c r="A16" s="44" t="s">
        <v>2136</v>
      </c>
      <c r="B16" s="65" t="s">
        <v>2924</v>
      </c>
      <c r="C16" s="127" t="s">
        <v>3065</v>
      </c>
      <c r="D16" s="38"/>
      <c r="E16" s="38">
        <v>0</v>
      </c>
      <c r="F16" s="41"/>
      <c r="G16" s="41"/>
      <c r="H16" s="13"/>
      <c r="I16" s="35"/>
      <c r="J16" s="32"/>
      <c r="K16" s="37">
        <f t="shared" si="0"/>
        <v>0</v>
      </c>
    </row>
    <row r="17" spans="1:11">
      <c r="A17" s="44" t="s">
        <v>2137</v>
      </c>
      <c r="B17" s="65" t="s">
        <v>2925</v>
      </c>
      <c r="C17" s="127" t="s">
        <v>3065</v>
      </c>
      <c r="D17" s="38"/>
      <c r="E17" s="38">
        <v>0</v>
      </c>
      <c r="F17" s="41"/>
      <c r="G17" s="41"/>
      <c r="H17" s="13"/>
      <c r="I17" s="35"/>
      <c r="J17" s="32"/>
      <c r="K17" s="37">
        <f t="shared" si="0"/>
        <v>0</v>
      </c>
    </row>
    <row r="18" spans="1:11">
      <c r="A18" s="44" t="s">
        <v>2138</v>
      </c>
      <c r="B18" s="65" t="s">
        <v>2926</v>
      </c>
      <c r="C18" s="127" t="s">
        <v>3065</v>
      </c>
      <c r="D18" s="38"/>
      <c r="E18" s="38">
        <v>0</v>
      </c>
      <c r="F18" s="41"/>
      <c r="G18" s="41"/>
      <c r="H18" s="13"/>
      <c r="I18" s="35"/>
      <c r="J18" s="32"/>
      <c r="K18" s="37">
        <f t="shared" si="0"/>
        <v>0</v>
      </c>
    </row>
    <row r="19" spans="1:11">
      <c r="A19" s="44" t="s">
        <v>2139</v>
      </c>
      <c r="B19" s="65" t="s">
        <v>2927</v>
      </c>
      <c r="C19" s="127" t="s">
        <v>3065</v>
      </c>
      <c r="D19" s="38"/>
      <c r="E19" s="38">
        <v>0</v>
      </c>
      <c r="F19" s="41"/>
      <c r="G19" s="41"/>
      <c r="H19" s="13"/>
      <c r="I19" s="35"/>
      <c r="J19" s="32"/>
      <c r="K19" s="37">
        <f t="shared" si="0"/>
        <v>0</v>
      </c>
    </row>
    <row r="20" spans="1:11">
      <c r="A20" s="44" t="s">
        <v>2140</v>
      </c>
      <c r="B20" s="65" t="s">
        <v>2928</v>
      </c>
      <c r="C20" s="127" t="s">
        <v>3065</v>
      </c>
      <c r="D20" s="38"/>
      <c r="E20" s="38">
        <v>0</v>
      </c>
      <c r="F20" s="41"/>
      <c r="G20" s="41"/>
      <c r="H20" s="13"/>
      <c r="I20" s="35"/>
      <c r="J20" s="32"/>
      <c r="K20" s="37">
        <f t="shared" si="0"/>
        <v>0</v>
      </c>
    </row>
    <row r="21" spans="1:11">
      <c r="A21" s="44" t="s">
        <v>2141</v>
      </c>
      <c r="B21" s="65" t="s">
        <v>2929</v>
      </c>
      <c r="C21" s="127" t="s">
        <v>3065</v>
      </c>
      <c r="D21" s="38"/>
      <c r="E21" s="38">
        <v>0</v>
      </c>
      <c r="F21" s="41"/>
      <c r="G21" s="41"/>
      <c r="H21" s="13"/>
      <c r="I21" s="35"/>
      <c r="J21" s="32"/>
      <c r="K21" s="37">
        <f t="shared" si="0"/>
        <v>0</v>
      </c>
    </row>
    <row r="22" spans="1:11">
      <c r="A22" s="44" t="s">
        <v>2142</v>
      </c>
      <c r="B22" s="65" t="s">
        <v>1238</v>
      </c>
      <c r="C22" s="127" t="s">
        <v>3065</v>
      </c>
      <c r="D22" s="38"/>
      <c r="E22" s="38">
        <v>0</v>
      </c>
      <c r="F22" s="41"/>
      <c r="G22" s="41"/>
      <c r="H22" s="13"/>
      <c r="I22" s="35"/>
      <c r="J22" s="32"/>
      <c r="K22" s="37">
        <f t="shared" si="0"/>
        <v>0</v>
      </c>
    </row>
    <row r="23" spans="1:11">
      <c r="A23" s="44" t="s">
        <v>2143</v>
      </c>
      <c r="B23" s="65" t="s">
        <v>1239</v>
      </c>
      <c r="C23" s="127" t="s">
        <v>3065</v>
      </c>
      <c r="D23" s="38"/>
      <c r="E23" s="38">
        <v>0</v>
      </c>
      <c r="F23" s="41"/>
      <c r="G23" s="41"/>
      <c r="H23" s="13"/>
      <c r="I23" s="35"/>
      <c r="J23" s="32"/>
      <c r="K23" s="37">
        <f t="shared" si="0"/>
        <v>0</v>
      </c>
    </row>
    <row r="24" spans="1:11">
      <c r="A24" s="44" t="s">
        <v>2144</v>
      </c>
      <c r="B24" s="65" t="s">
        <v>1240</v>
      </c>
      <c r="C24" s="127" t="s">
        <v>3065</v>
      </c>
      <c r="D24" s="38"/>
      <c r="E24" s="38">
        <v>0</v>
      </c>
      <c r="F24" s="41"/>
      <c r="G24" s="41"/>
      <c r="H24" s="13"/>
      <c r="I24" s="35"/>
      <c r="J24" s="32"/>
      <c r="K24" s="37">
        <f t="shared" si="0"/>
        <v>0</v>
      </c>
    </row>
    <row r="25" spans="1:11">
      <c r="A25" s="44" t="s">
        <v>2145</v>
      </c>
      <c r="B25" s="65" t="s">
        <v>1241</v>
      </c>
      <c r="C25" s="127" t="s">
        <v>3065</v>
      </c>
      <c r="D25" s="38"/>
      <c r="E25" s="38">
        <v>0</v>
      </c>
      <c r="F25" s="41"/>
      <c r="G25" s="41"/>
      <c r="H25" s="13"/>
      <c r="I25" s="35"/>
      <c r="J25" s="32"/>
      <c r="K25" s="37">
        <f t="shared" si="0"/>
        <v>0</v>
      </c>
    </row>
    <row r="26" spans="1:11">
      <c r="A26" s="44" t="s">
        <v>2146</v>
      </c>
      <c r="B26" s="65" t="s">
        <v>1242</v>
      </c>
      <c r="C26" s="127" t="s">
        <v>3065</v>
      </c>
      <c r="D26" s="38"/>
      <c r="E26" s="38">
        <v>0</v>
      </c>
      <c r="F26" s="41"/>
      <c r="G26" s="41"/>
      <c r="H26" s="13"/>
      <c r="I26" s="35"/>
      <c r="J26" s="32"/>
      <c r="K26" s="37">
        <f t="shared" si="0"/>
        <v>0</v>
      </c>
    </row>
    <row r="27" spans="1:11">
      <c r="A27" s="44" t="s">
        <v>2147</v>
      </c>
      <c r="B27" s="65" t="s">
        <v>1243</v>
      </c>
      <c r="C27" s="127" t="s">
        <v>3065</v>
      </c>
      <c r="D27" s="38"/>
      <c r="E27" s="38">
        <v>0</v>
      </c>
      <c r="F27" s="41"/>
      <c r="G27" s="41"/>
      <c r="H27" s="13"/>
      <c r="I27" s="35"/>
      <c r="J27" s="32"/>
      <c r="K27" s="37">
        <f t="shared" si="0"/>
        <v>0</v>
      </c>
    </row>
    <row r="28" spans="1:11">
      <c r="A28" s="44" t="s">
        <v>2148</v>
      </c>
      <c r="B28" s="65" t="s">
        <v>1244</v>
      </c>
      <c r="C28" s="127" t="s">
        <v>3065</v>
      </c>
      <c r="D28" s="38"/>
      <c r="E28" s="38">
        <v>0</v>
      </c>
      <c r="F28" s="41"/>
      <c r="G28" s="41"/>
      <c r="H28" s="13"/>
      <c r="I28" s="35"/>
      <c r="J28" s="32"/>
      <c r="K28" s="37">
        <f t="shared" si="0"/>
        <v>0</v>
      </c>
    </row>
    <row r="29" spans="1:11">
      <c r="A29" s="44" t="s">
        <v>2149</v>
      </c>
      <c r="B29" s="65" t="s">
        <v>1245</v>
      </c>
      <c r="C29" s="127" t="s">
        <v>3065</v>
      </c>
      <c r="D29" s="38"/>
      <c r="E29" s="38">
        <v>0</v>
      </c>
      <c r="F29" s="41"/>
      <c r="G29" s="41"/>
      <c r="H29" s="13"/>
      <c r="I29" s="35"/>
      <c r="J29" s="32"/>
      <c r="K29" s="37">
        <f t="shared" si="0"/>
        <v>0</v>
      </c>
    </row>
    <row r="30" spans="1:11">
      <c r="A30" s="44" t="s">
        <v>2150</v>
      </c>
      <c r="B30" s="65" t="s">
        <v>1246</v>
      </c>
      <c r="C30" s="127" t="s">
        <v>3065</v>
      </c>
      <c r="D30" s="38"/>
      <c r="E30" s="38">
        <v>0</v>
      </c>
      <c r="F30" s="41"/>
      <c r="G30" s="41"/>
      <c r="H30" s="13"/>
      <c r="I30" s="35"/>
      <c r="J30" s="32"/>
      <c r="K30" s="37">
        <f t="shared" si="0"/>
        <v>0</v>
      </c>
    </row>
    <row r="31" spans="1:11">
      <c r="A31" s="44" t="s">
        <v>2151</v>
      </c>
      <c r="B31" s="65" t="s">
        <v>1247</v>
      </c>
      <c r="C31" s="127" t="s">
        <v>3065</v>
      </c>
      <c r="D31" s="38"/>
      <c r="E31" s="38">
        <v>0</v>
      </c>
      <c r="F31" s="41"/>
      <c r="G31" s="41"/>
      <c r="H31" s="13"/>
      <c r="I31" s="35"/>
      <c r="J31" s="32"/>
      <c r="K31" s="37">
        <f t="shared" si="0"/>
        <v>0</v>
      </c>
    </row>
    <row r="32" spans="1:11">
      <c r="A32" s="44" t="s">
        <v>2152</v>
      </c>
      <c r="B32" s="65" t="s">
        <v>1248</v>
      </c>
      <c r="C32" s="127" t="s">
        <v>3065</v>
      </c>
      <c r="D32" s="38"/>
      <c r="E32" s="38">
        <v>0</v>
      </c>
      <c r="F32" s="41"/>
      <c r="G32" s="41"/>
      <c r="H32" s="13"/>
      <c r="I32" s="35"/>
      <c r="J32" s="32"/>
      <c r="K32" s="37">
        <f t="shared" si="0"/>
        <v>0</v>
      </c>
    </row>
    <row r="33" spans="1:11">
      <c r="A33" s="44" t="s">
        <v>2153</v>
      </c>
      <c r="B33" s="65" t="s">
        <v>1249</v>
      </c>
      <c r="C33" s="127" t="s">
        <v>3065</v>
      </c>
      <c r="D33" s="38"/>
      <c r="E33" s="38">
        <v>0</v>
      </c>
      <c r="F33" s="41"/>
      <c r="G33" s="41"/>
      <c r="H33" s="13"/>
      <c r="I33" s="35"/>
      <c r="J33" s="32"/>
      <c r="K33" s="37">
        <f t="shared" si="0"/>
        <v>0</v>
      </c>
    </row>
    <row r="34" spans="1:11">
      <c r="A34" s="44" t="s">
        <v>2154</v>
      </c>
      <c r="B34" s="65" t="s">
        <v>1250</v>
      </c>
      <c r="C34" s="127" t="s">
        <v>3065</v>
      </c>
      <c r="D34" s="38"/>
      <c r="E34" s="38">
        <v>0</v>
      </c>
      <c r="F34" s="41"/>
      <c r="G34" s="41"/>
      <c r="H34" s="13"/>
      <c r="I34" s="35"/>
      <c r="J34" s="32"/>
      <c r="K34" s="37">
        <f t="shared" si="0"/>
        <v>0</v>
      </c>
    </row>
    <row r="35" spans="1:11">
      <c r="A35" s="44" t="s">
        <v>2155</v>
      </c>
      <c r="B35" s="65" t="s">
        <v>1251</v>
      </c>
      <c r="C35" s="127" t="s">
        <v>3065</v>
      </c>
      <c r="D35" s="38"/>
      <c r="E35" s="38">
        <v>0</v>
      </c>
      <c r="F35" s="41"/>
      <c r="G35" s="41"/>
      <c r="H35" s="13"/>
      <c r="I35" s="35"/>
      <c r="J35" s="32"/>
      <c r="K35" s="37">
        <f t="shared" si="0"/>
        <v>0</v>
      </c>
    </row>
    <row r="36" spans="1:11">
      <c r="A36" s="44" t="s">
        <v>2156</v>
      </c>
      <c r="B36" s="65" t="s">
        <v>1252</v>
      </c>
      <c r="C36" s="127" t="s">
        <v>3065</v>
      </c>
      <c r="D36" s="38"/>
      <c r="E36" s="38">
        <v>0</v>
      </c>
      <c r="F36" s="41"/>
      <c r="G36" s="41"/>
      <c r="H36" s="13"/>
      <c r="I36" s="35"/>
      <c r="J36" s="32"/>
      <c r="K36" s="37">
        <f t="shared" si="0"/>
        <v>0</v>
      </c>
    </row>
    <row r="37" spans="1:11">
      <c r="A37" s="44" t="s">
        <v>2157</v>
      </c>
      <c r="B37" s="65" t="s">
        <v>1253</v>
      </c>
      <c r="C37" s="127" t="s">
        <v>3065</v>
      </c>
      <c r="D37" s="38"/>
      <c r="E37" s="38">
        <v>0</v>
      </c>
      <c r="F37" s="41"/>
      <c r="G37" s="41"/>
      <c r="H37" s="13"/>
      <c r="I37" s="35"/>
      <c r="J37" s="32"/>
      <c r="K37" s="37">
        <f t="shared" si="0"/>
        <v>0</v>
      </c>
    </row>
    <row r="38" spans="1:11">
      <c r="A38" s="44" t="s">
        <v>2158</v>
      </c>
      <c r="B38" s="65" t="s">
        <v>1254</v>
      </c>
      <c r="C38" s="127" t="s">
        <v>3065</v>
      </c>
      <c r="D38" s="38"/>
      <c r="E38" s="38">
        <v>0</v>
      </c>
      <c r="F38" s="41"/>
      <c r="G38" s="41"/>
      <c r="H38" s="13"/>
      <c r="I38" s="35"/>
      <c r="J38" s="32"/>
      <c r="K38" s="37">
        <f t="shared" si="0"/>
        <v>0</v>
      </c>
    </row>
    <row r="39" spans="1:11">
      <c r="A39" s="44" t="s">
        <v>2159</v>
      </c>
      <c r="B39" s="65" t="s">
        <v>1255</v>
      </c>
      <c r="C39" s="127" t="s">
        <v>3065</v>
      </c>
      <c r="D39" s="38"/>
      <c r="E39" s="38">
        <v>0</v>
      </c>
      <c r="F39" s="41"/>
      <c r="G39" s="41"/>
      <c r="H39" s="13"/>
      <c r="I39" s="35"/>
      <c r="J39" s="32"/>
      <c r="K39" s="37">
        <f t="shared" si="0"/>
        <v>0</v>
      </c>
    </row>
    <row r="40" spans="1:11">
      <c r="A40" s="44" t="s">
        <v>2160</v>
      </c>
      <c r="B40" s="65" t="s">
        <v>1256</v>
      </c>
      <c r="C40" s="127" t="s">
        <v>3065</v>
      </c>
      <c r="D40" s="38"/>
      <c r="E40" s="38">
        <v>0</v>
      </c>
      <c r="F40" s="41"/>
      <c r="G40" s="41"/>
      <c r="H40" s="13"/>
      <c r="I40" s="35"/>
      <c r="J40" s="32"/>
      <c r="K40" s="37">
        <f t="shared" si="0"/>
        <v>0</v>
      </c>
    </row>
    <row r="41" spans="1:11">
      <c r="A41" s="44" t="s">
        <v>2161</v>
      </c>
      <c r="B41" s="65" t="s">
        <v>1257</v>
      </c>
      <c r="C41" s="127" t="s">
        <v>3065</v>
      </c>
      <c r="D41" s="38"/>
      <c r="E41" s="38">
        <v>0</v>
      </c>
      <c r="F41" s="41"/>
      <c r="G41" s="41"/>
      <c r="H41" s="13"/>
      <c r="I41" s="35"/>
      <c r="J41" s="32"/>
      <c r="K41" s="37">
        <f t="shared" si="0"/>
        <v>0</v>
      </c>
    </row>
    <row r="42" spans="1:11">
      <c r="A42" s="44" t="s">
        <v>2162</v>
      </c>
      <c r="B42" s="65" t="s">
        <v>1258</v>
      </c>
      <c r="C42" s="127" t="s">
        <v>3065</v>
      </c>
      <c r="D42" s="38"/>
      <c r="E42" s="38">
        <v>0</v>
      </c>
      <c r="F42" s="41"/>
      <c r="G42" s="41"/>
      <c r="H42" s="13"/>
      <c r="I42" s="35"/>
      <c r="J42" s="32"/>
      <c r="K42" s="37">
        <f t="shared" si="0"/>
        <v>0</v>
      </c>
    </row>
    <row r="43" spans="1:11">
      <c r="A43" s="44" t="s">
        <v>2163</v>
      </c>
      <c r="B43" s="65" t="s">
        <v>1259</v>
      </c>
      <c r="C43" s="127" t="s">
        <v>3065</v>
      </c>
      <c r="D43" s="38"/>
      <c r="E43" s="38">
        <v>0</v>
      </c>
      <c r="F43" s="41"/>
      <c r="G43" s="41"/>
      <c r="H43" s="13"/>
      <c r="I43" s="35"/>
      <c r="J43" s="32"/>
      <c r="K43" s="37">
        <f t="shared" si="0"/>
        <v>0</v>
      </c>
    </row>
    <row r="44" spans="1:11">
      <c r="A44" s="44" t="s">
        <v>2164</v>
      </c>
      <c r="B44" s="65" t="s">
        <v>1260</v>
      </c>
      <c r="C44" s="127" t="s">
        <v>3065</v>
      </c>
      <c r="D44" s="38"/>
      <c r="E44" s="38">
        <v>0</v>
      </c>
      <c r="F44" s="41"/>
      <c r="G44" s="41"/>
      <c r="H44" s="13"/>
      <c r="I44" s="35"/>
      <c r="J44" s="32"/>
      <c r="K44" s="37">
        <f t="shared" si="0"/>
        <v>0</v>
      </c>
    </row>
    <row r="45" spans="1:11">
      <c r="A45" s="44" t="s">
        <v>2165</v>
      </c>
      <c r="B45" s="65" t="s">
        <v>2930</v>
      </c>
      <c r="C45" s="127" t="s">
        <v>3065</v>
      </c>
      <c r="D45" s="38"/>
      <c r="E45" s="38">
        <v>0</v>
      </c>
      <c r="F45" s="41"/>
      <c r="G45" s="41"/>
      <c r="H45" s="13"/>
      <c r="I45" s="35"/>
      <c r="J45" s="32"/>
      <c r="K45" s="37">
        <f t="shared" si="0"/>
        <v>0</v>
      </c>
    </row>
    <row r="46" spans="1:11">
      <c r="A46" s="44" t="s">
        <v>2166</v>
      </c>
      <c r="B46" s="65" t="s">
        <v>2931</v>
      </c>
      <c r="C46" s="127" t="s">
        <v>3065</v>
      </c>
      <c r="D46" s="38"/>
      <c r="E46" s="38">
        <v>0</v>
      </c>
      <c r="F46" s="41"/>
      <c r="G46" s="41"/>
      <c r="H46" s="13"/>
      <c r="I46" s="35"/>
      <c r="J46" s="32"/>
      <c r="K46" s="37">
        <f t="shared" si="0"/>
        <v>0</v>
      </c>
    </row>
    <row r="47" spans="1:11">
      <c r="A47" s="631" t="s">
        <v>3717</v>
      </c>
      <c r="B47" s="65" t="s">
        <v>3274</v>
      </c>
      <c r="C47" s="127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 ht="38.25">
      <c r="A48" s="44"/>
      <c r="B48" s="45" t="s">
        <v>3275</v>
      </c>
      <c r="C48" s="631" t="s">
        <v>20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 ht="32.25" customHeight="1">
      <c r="A49" s="492" t="s">
        <v>2168</v>
      </c>
      <c r="B49" s="496" t="s">
        <v>1261</v>
      </c>
      <c r="C49" s="492"/>
      <c r="D49" s="464"/>
      <c r="E49" s="464"/>
      <c r="F49" s="465"/>
      <c r="G49" s="465"/>
      <c r="H49" s="463"/>
      <c r="I49" s="466"/>
      <c r="J49" s="467"/>
      <c r="K49" s="468">
        <f t="shared" si="0"/>
        <v>0</v>
      </c>
    </row>
    <row r="50" spans="1:11">
      <c r="A50" s="44" t="s">
        <v>2169</v>
      </c>
      <c r="B50" s="45" t="s">
        <v>1262</v>
      </c>
      <c r="C50" s="127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>
      <c r="A51" s="44" t="s">
        <v>2170</v>
      </c>
      <c r="B51" s="45" t="s">
        <v>1263</v>
      </c>
      <c r="C51" s="127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</row>
    <row r="52" spans="1:11">
      <c r="A52" s="44" t="s">
        <v>2171</v>
      </c>
      <c r="B52" s="45" t="s">
        <v>1264</v>
      </c>
      <c r="C52" s="127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>
      <c r="A53" s="44" t="s">
        <v>2172</v>
      </c>
      <c r="B53" s="45" t="s">
        <v>1265</v>
      </c>
      <c r="C53" s="127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>
      <c r="A54" s="44" t="s">
        <v>2173</v>
      </c>
      <c r="B54" s="45" t="s">
        <v>1266</v>
      </c>
      <c r="C54" s="127" t="s">
        <v>3065</v>
      </c>
      <c r="D54" s="38"/>
      <c r="E54" s="38"/>
      <c r="F54" s="41"/>
      <c r="G54" s="41"/>
      <c r="H54" s="13"/>
      <c r="I54" s="35"/>
      <c r="J54" s="32"/>
      <c r="K54" s="37">
        <f t="shared" si="0"/>
        <v>0</v>
      </c>
    </row>
    <row r="55" spans="1:11">
      <c r="A55" s="44" t="s">
        <v>2174</v>
      </c>
      <c r="B55" s="45" t="s">
        <v>1267</v>
      </c>
      <c r="C55" s="127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>
      <c r="A56" s="44" t="s">
        <v>2175</v>
      </c>
      <c r="B56" s="45" t="s">
        <v>2932</v>
      </c>
      <c r="C56" s="127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</row>
    <row r="57" spans="1:11">
      <c r="A57" s="44" t="s">
        <v>2176</v>
      </c>
      <c r="B57" s="45" t="s">
        <v>2933</v>
      </c>
      <c r="C57" s="127" t="s">
        <v>3065</v>
      </c>
      <c r="D57" s="38"/>
      <c r="E57" s="38"/>
      <c r="F57" s="41"/>
      <c r="G57" s="41"/>
      <c r="H57" s="13"/>
      <c r="I57" s="35"/>
      <c r="J57" s="32"/>
      <c r="K57" s="37">
        <f t="shared" si="0"/>
        <v>0</v>
      </c>
    </row>
    <row r="58" spans="1:11">
      <c r="A58" s="44" t="s">
        <v>2177</v>
      </c>
      <c r="B58" s="45" t="s">
        <v>2934</v>
      </c>
      <c r="C58" s="127" t="s">
        <v>3065</v>
      </c>
      <c r="D58" s="38"/>
      <c r="E58" s="38"/>
      <c r="F58" s="41"/>
      <c r="G58" s="41"/>
      <c r="H58" s="13"/>
      <c r="I58" s="35"/>
      <c r="J58" s="32"/>
      <c r="K58" s="37">
        <f t="shared" si="0"/>
        <v>0</v>
      </c>
    </row>
    <row r="59" spans="1:11">
      <c r="A59" s="44" t="s">
        <v>2178</v>
      </c>
      <c r="B59" s="45" t="s">
        <v>2935</v>
      </c>
      <c r="C59" s="127" t="s">
        <v>3065</v>
      </c>
      <c r="D59" s="38"/>
      <c r="E59" s="38"/>
      <c r="F59" s="41"/>
      <c r="G59" s="41"/>
      <c r="H59" s="13"/>
      <c r="I59" s="35"/>
      <c r="J59" s="32"/>
      <c r="K59" s="37">
        <f t="shared" si="0"/>
        <v>0</v>
      </c>
    </row>
    <row r="60" spans="1:11">
      <c r="A60" s="44" t="s">
        <v>2179</v>
      </c>
      <c r="B60" s="45" t="s">
        <v>1268</v>
      </c>
      <c r="C60" s="127" t="s">
        <v>3065</v>
      </c>
      <c r="D60" s="38"/>
      <c r="E60" s="38"/>
      <c r="F60" s="41"/>
      <c r="G60" s="41"/>
      <c r="H60" s="13"/>
      <c r="I60" s="35"/>
      <c r="J60" s="32"/>
      <c r="K60" s="37">
        <f t="shared" si="0"/>
        <v>0</v>
      </c>
    </row>
    <row r="61" spans="1:11">
      <c r="A61" s="44" t="s">
        <v>2180</v>
      </c>
      <c r="B61" s="45" t="s">
        <v>1269</v>
      </c>
      <c r="C61" s="127" t="s">
        <v>3065</v>
      </c>
      <c r="D61" s="38"/>
      <c r="E61" s="38"/>
      <c r="F61" s="41"/>
      <c r="G61" s="41"/>
      <c r="H61" s="13"/>
      <c r="I61" s="35"/>
      <c r="J61" s="32"/>
      <c r="K61" s="37">
        <f t="shared" si="0"/>
        <v>0</v>
      </c>
    </row>
    <row r="62" spans="1:11">
      <c r="A62" s="44" t="s">
        <v>2181</v>
      </c>
      <c r="B62" s="45" t="s">
        <v>2859</v>
      </c>
      <c r="C62" s="127" t="s">
        <v>3065</v>
      </c>
      <c r="D62" s="38"/>
      <c r="E62" s="38"/>
      <c r="F62" s="41"/>
      <c r="G62" s="41"/>
      <c r="H62" s="13"/>
      <c r="I62" s="35"/>
      <c r="J62" s="32"/>
      <c r="K62" s="37">
        <f t="shared" si="0"/>
        <v>0</v>
      </c>
    </row>
    <row r="63" spans="1:11">
      <c r="A63" s="44" t="s">
        <v>2182</v>
      </c>
      <c r="B63" s="45" t="s">
        <v>1270</v>
      </c>
      <c r="C63" s="127" t="s">
        <v>3065</v>
      </c>
      <c r="D63" s="38"/>
      <c r="E63" s="38"/>
      <c r="F63" s="41"/>
      <c r="G63" s="41"/>
      <c r="H63" s="13"/>
      <c r="I63" s="35"/>
      <c r="J63" s="32"/>
      <c r="K63" s="37">
        <f t="shared" si="0"/>
        <v>0</v>
      </c>
    </row>
    <row r="64" spans="1:11">
      <c r="A64" s="44" t="s">
        <v>2183</v>
      </c>
      <c r="B64" s="45" t="s">
        <v>1271</v>
      </c>
      <c r="C64" s="127" t="s">
        <v>3065</v>
      </c>
      <c r="D64" s="38"/>
      <c r="E64" s="38"/>
      <c r="F64" s="41"/>
      <c r="G64" s="41"/>
      <c r="H64" s="13"/>
      <c r="I64" s="35"/>
      <c r="J64" s="32"/>
      <c r="K64" s="37">
        <f t="shared" si="0"/>
        <v>0</v>
      </c>
    </row>
    <row r="65" spans="1:11">
      <c r="A65" s="44" t="s">
        <v>2184</v>
      </c>
      <c r="B65" s="45" t="s">
        <v>1272</v>
      </c>
      <c r="C65" s="127" t="s">
        <v>3065</v>
      </c>
      <c r="D65" s="38"/>
      <c r="E65" s="38"/>
      <c r="F65" s="41"/>
      <c r="G65" s="41"/>
      <c r="H65" s="13"/>
      <c r="I65" s="35"/>
      <c r="J65" s="32"/>
      <c r="K65" s="37">
        <f t="shared" si="0"/>
        <v>0</v>
      </c>
    </row>
    <row r="66" spans="1:11" ht="25.5">
      <c r="A66" s="44" t="s">
        <v>2185</v>
      </c>
      <c r="B66" s="45" t="s">
        <v>1273</v>
      </c>
      <c r="C66" s="127" t="s">
        <v>3065</v>
      </c>
      <c r="D66" s="38"/>
      <c r="E66" s="38"/>
      <c r="F66" s="41"/>
      <c r="G66" s="41"/>
      <c r="H66" s="13"/>
      <c r="I66" s="35"/>
      <c r="J66" s="32"/>
      <c r="K66" s="37">
        <f t="shared" si="0"/>
        <v>0</v>
      </c>
    </row>
    <row r="67" spans="1:11" ht="25.5">
      <c r="A67" s="44" t="s">
        <v>2186</v>
      </c>
      <c r="B67" s="45" t="s">
        <v>1274</v>
      </c>
      <c r="C67" s="127" t="s">
        <v>3065</v>
      </c>
      <c r="D67" s="38"/>
      <c r="E67" s="38"/>
      <c r="F67" s="41"/>
      <c r="G67" s="41"/>
      <c r="H67" s="13"/>
      <c r="I67" s="35"/>
      <c r="J67" s="32"/>
      <c r="K67" s="37">
        <f t="shared" si="0"/>
        <v>0</v>
      </c>
    </row>
    <row r="68" spans="1:11">
      <c r="A68" s="44" t="s">
        <v>2187</v>
      </c>
      <c r="B68" s="45" t="s">
        <v>1275</v>
      </c>
      <c r="C68" s="127" t="s">
        <v>3065</v>
      </c>
      <c r="D68" s="38"/>
      <c r="E68" s="38"/>
      <c r="F68" s="41"/>
      <c r="G68" s="41"/>
      <c r="H68" s="13"/>
      <c r="I68" s="35"/>
      <c r="J68" s="32"/>
      <c r="K68" s="37">
        <f t="shared" si="0"/>
        <v>0</v>
      </c>
    </row>
    <row r="69" spans="1:11">
      <c r="A69" s="44" t="s">
        <v>2188</v>
      </c>
      <c r="B69" s="45" t="s">
        <v>2936</v>
      </c>
      <c r="C69" s="127" t="s">
        <v>3065</v>
      </c>
      <c r="D69" s="38"/>
      <c r="E69" s="38"/>
      <c r="F69" s="41"/>
      <c r="G69" s="41"/>
      <c r="H69" s="13"/>
      <c r="I69" s="35"/>
      <c r="J69" s="32"/>
      <c r="K69" s="37">
        <f t="shared" si="0"/>
        <v>0</v>
      </c>
    </row>
    <row r="70" spans="1:11">
      <c r="A70" s="44" t="s">
        <v>2189</v>
      </c>
      <c r="B70" s="45" t="s">
        <v>2937</v>
      </c>
      <c r="C70" s="127" t="s">
        <v>3065</v>
      </c>
      <c r="D70" s="38"/>
      <c r="E70" s="38"/>
      <c r="F70" s="41"/>
      <c r="G70" s="41"/>
      <c r="H70" s="13"/>
      <c r="I70" s="35"/>
      <c r="J70" s="32"/>
      <c r="K70" s="37">
        <f t="shared" si="0"/>
        <v>0</v>
      </c>
    </row>
    <row r="71" spans="1:11">
      <c r="A71" s="631" t="s">
        <v>3718</v>
      </c>
      <c r="B71" s="65" t="s">
        <v>3274</v>
      </c>
      <c r="C71" s="127" t="s">
        <v>3065</v>
      </c>
      <c r="D71" s="38"/>
      <c r="E71" s="38"/>
      <c r="F71" s="41"/>
      <c r="G71" s="41"/>
      <c r="H71" s="13"/>
      <c r="I71" s="35"/>
      <c r="J71" s="32"/>
      <c r="K71" s="37">
        <f t="shared" si="0"/>
        <v>0</v>
      </c>
    </row>
    <row r="72" spans="1:11" ht="25.5">
      <c r="A72" s="44"/>
      <c r="B72" s="45" t="s">
        <v>3276</v>
      </c>
      <c r="C72" s="127" t="s">
        <v>20</v>
      </c>
      <c r="D72" s="38"/>
      <c r="E72" s="130"/>
      <c r="F72" s="168"/>
      <c r="G72" s="168"/>
      <c r="H72" s="127"/>
      <c r="I72" s="169"/>
      <c r="J72" s="32"/>
      <c r="K72" s="37">
        <f t="shared" si="0"/>
        <v>0</v>
      </c>
    </row>
    <row r="73" spans="1:11" ht="21.95" customHeight="1">
      <c r="A73" s="704" t="s">
        <v>2760</v>
      </c>
      <c r="B73" s="704"/>
      <c r="C73" s="704"/>
      <c r="D73" s="704"/>
      <c r="E73" s="704"/>
      <c r="F73" s="704"/>
      <c r="G73" s="704"/>
      <c r="H73" s="704"/>
      <c r="I73" s="704"/>
      <c r="J73" s="704"/>
      <c r="K73" s="50">
        <f>SUM(K13:K72)</f>
        <v>0</v>
      </c>
    </row>
    <row r="74" spans="1:11" ht="21.95" customHeight="1">
      <c r="A74" s="704" t="s">
        <v>2761</v>
      </c>
      <c r="B74" s="704"/>
      <c r="C74" s="704"/>
      <c r="D74" s="704"/>
      <c r="E74" s="704"/>
      <c r="F74" s="704"/>
      <c r="G74" s="704"/>
      <c r="H74" s="704"/>
      <c r="I74" s="704"/>
      <c r="J74" s="704"/>
      <c r="K74" s="50">
        <f>SUMPRODUCT(J13:J72,K13:K72)</f>
        <v>0</v>
      </c>
    </row>
    <row r="75" spans="1:11" ht="21.95" customHeight="1">
      <c r="A75" s="704" t="s">
        <v>2762</v>
      </c>
      <c r="B75" s="704"/>
      <c r="C75" s="704"/>
      <c r="D75" s="704"/>
      <c r="E75" s="704"/>
      <c r="F75" s="704"/>
      <c r="G75" s="704"/>
      <c r="H75" s="704"/>
      <c r="I75" s="704"/>
      <c r="J75" s="704"/>
      <c r="K75" s="50">
        <f>SUM(K73:K74)</f>
        <v>0</v>
      </c>
    </row>
    <row r="76" spans="1:11" ht="21.95" customHeight="1">
      <c r="A76" s="703" t="s">
        <v>2763</v>
      </c>
      <c r="B76" s="703"/>
      <c r="C76" s="703"/>
      <c r="D76" s="703"/>
      <c r="E76" s="703"/>
      <c r="F76" s="703"/>
      <c r="G76" s="703"/>
      <c r="H76" s="703"/>
      <c r="I76" s="703"/>
      <c r="J76" s="703"/>
      <c r="K76" s="703"/>
    </row>
    <row r="77" spans="1:11" ht="21.95" customHeight="1">
      <c r="A77" s="705" t="s">
        <v>2764</v>
      </c>
      <c r="B77" s="705"/>
      <c r="C77" s="705"/>
      <c r="D77" s="705"/>
      <c r="E77" s="705"/>
      <c r="F77" s="705"/>
      <c r="G77" s="705"/>
      <c r="H77" s="705"/>
      <c r="I77" s="705"/>
      <c r="J77" s="705"/>
      <c r="K77" s="705"/>
    </row>
    <row r="78" spans="1:11" ht="21.95" customHeight="1">
      <c r="A78" s="703" t="s">
        <v>3066</v>
      </c>
      <c r="B78" s="703"/>
      <c r="C78" s="703"/>
      <c r="D78" s="703"/>
      <c r="E78" s="703"/>
      <c r="F78" s="703"/>
      <c r="G78" s="703"/>
      <c r="H78" s="703"/>
      <c r="I78" s="703"/>
      <c r="J78" s="51" t="s">
        <v>2765</v>
      </c>
      <c r="K78" s="52" t="s">
        <v>2766</v>
      </c>
    </row>
    <row r="79" spans="1:11" ht="21.95" customHeight="1">
      <c r="A79" s="703" t="s">
        <v>2767</v>
      </c>
      <c r="B79" s="703"/>
      <c r="C79" s="703"/>
      <c r="D79" s="703"/>
      <c r="E79" s="703"/>
      <c r="F79" s="703"/>
      <c r="G79" s="703"/>
      <c r="H79" s="703"/>
      <c r="I79" s="703"/>
      <c r="J79" s="51" t="s">
        <v>2765</v>
      </c>
      <c r="K79" s="52" t="s">
        <v>2766</v>
      </c>
    </row>
    <row r="80" spans="1:11">
      <c r="D80" s="131"/>
    </row>
    <row r="81" spans="4:4">
      <c r="D81" s="131"/>
    </row>
    <row r="82" spans="4:4">
      <c r="D82" s="131"/>
    </row>
    <row r="83" spans="4:4">
      <c r="D83" s="131"/>
    </row>
    <row r="84" spans="4:4">
      <c r="D84" s="131"/>
    </row>
    <row r="85" spans="4:4">
      <c r="D85" s="131"/>
    </row>
    <row r="86" spans="4:4">
      <c r="D86" s="131"/>
    </row>
    <row r="87" spans="4:4">
      <c r="D87" s="131"/>
    </row>
    <row r="88" spans="4:4">
      <c r="D88" s="131"/>
    </row>
    <row r="89" spans="4:4">
      <c r="D89" s="131"/>
    </row>
  </sheetData>
  <mergeCells count="8">
    <mergeCell ref="A13:B13"/>
    <mergeCell ref="A79:I79"/>
    <mergeCell ref="A73:J73"/>
    <mergeCell ref="A74:J74"/>
    <mergeCell ref="A75:J75"/>
    <mergeCell ref="A76:K76"/>
    <mergeCell ref="A77:K77"/>
    <mergeCell ref="A78:I78"/>
  </mergeCells>
  <phoneticPr fontId="31" type="noConversion"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2" zoomScale="80" zoomScaleNormal="80" workbookViewId="0">
      <selection activeCell="B14" sqref="B14:B24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3875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44" t="s">
        <v>1547</v>
      </c>
      <c r="B14" s="45" t="s">
        <v>3277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4" si="0">E14*I14</f>
        <v>0</v>
      </c>
    </row>
    <row r="15" spans="1:141" ht="25.5">
      <c r="A15" s="44" t="s">
        <v>1548</v>
      </c>
      <c r="B15" s="45" t="s">
        <v>2938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44" t="s">
        <v>1549</v>
      </c>
      <c r="B16" s="45" t="s">
        <v>2939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1550</v>
      </c>
      <c r="B17" s="45" t="s">
        <v>2860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1551</v>
      </c>
      <c r="B18" s="45" t="s">
        <v>2940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44" t="s">
        <v>1552</v>
      </c>
      <c r="B19" s="45" t="s">
        <v>1276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44" t="s">
        <v>1553</v>
      </c>
      <c r="B20" s="45" t="s">
        <v>1277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44" t="s">
        <v>1554</v>
      </c>
      <c r="B21" s="45" t="s">
        <v>1278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44" t="s">
        <v>1555</v>
      </c>
      <c r="B22" s="45" t="s">
        <v>1279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1556</v>
      </c>
      <c r="B23" s="45" t="s">
        <v>2941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18.75" customHeight="1">
      <c r="A24" s="44" t="s">
        <v>1557</v>
      </c>
      <c r="B24" s="45" t="s">
        <v>2942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5"/>
  <sheetViews>
    <sheetView showZeros="0" zoomScale="80" zoomScaleNormal="80" workbookViewId="0">
      <selection activeCell="F30" sqref="F30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3876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>
      <c r="A14" s="44" t="s">
        <v>1565</v>
      </c>
      <c r="B14" s="45" t="s">
        <v>315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8" si="0">E14*I14</f>
        <v>0</v>
      </c>
    </row>
    <row r="15" spans="1:141">
      <c r="A15" s="44" t="s">
        <v>1566</v>
      </c>
      <c r="B15" s="45" t="s">
        <v>316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44" t="s">
        <v>1567</v>
      </c>
      <c r="B16" s="45" t="s">
        <v>317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1568</v>
      </c>
      <c r="B17" s="45" t="s">
        <v>3829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1569</v>
      </c>
      <c r="B18" s="45" t="s">
        <v>422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1.95" customHeight="1">
      <c r="A19" s="704" t="s">
        <v>2760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SUM(K13:K18)</f>
        <v>0</v>
      </c>
    </row>
    <row r="20" spans="1:11" ht="21.95" customHeight="1">
      <c r="A20" s="704" t="s">
        <v>2761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SUMPRODUCT(J13:J18,K13:K18)</f>
        <v>0</v>
      </c>
    </row>
    <row r="21" spans="1:11" ht="21.95" customHeight="1">
      <c r="A21" s="704" t="s">
        <v>2762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SUM(K19:K20)</f>
        <v>0</v>
      </c>
    </row>
    <row r="22" spans="1:11" ht="21.95" customHeight="1">
      <c r="A22" s="703" t="s">
        <v>2763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</row>
    <row r="23" spans="1:11" ht="21.95" customHeight="1">
      <c r="A23" s="705" t="s">
        <v>2764</v>
      </c>
      <c r="B23" s="705"/>
      <c r="C23" s="705"/>
      <c r="D23" s="705"/>
      <c r="E23" s="705"/>
      <c r="F23" s="705"/>
      <c r="G23" s="705"/>
      <c r="H23" s="705"/>
      <c r="I23" s="705"/>
      <c r="J23" s="705"/>
      <c r="K23" s="705"/>
    </row>
    <row r="24" spans="1:11" ht="21.95" customHeight="1">
      <c r="A24" s="703" t="s">
        <v>3066</v>
      </c>
      <c r="B24" s="703"/>
      <c r="C24" s="703"/>
      <c r="D24" s="703"/>
      <c r="E24" s="703"/>
      <c r="F24" s="703"/>
      <c r="G24" s="703"/>
      <c r="H24" s="703"/>
      <c r="I24" s="703"/>
      <c r="J24" s="51" t="s">
        <v>2765</v>
      </c>
      <c r="K24" s="52" t="s">
        <v>2766</v>
      </c>
    </row>
    <row r="25" spans="1:11" ht="21.95" customHeight="1">
      <c r="A25" s="703" t="s">
        <v>2767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</sheetData>
  <mergeCells count="8">
    <mergeCell ref="A13:B13"/>
    <mergeCell ref="A25:I25"/>
    <mergeCell ref="A19:J19"/>
    <mergeCell ref="A20:J20"/>
    <mergeCell ref="A21:J21"/>
    <mergeCell ref="A22:K22"/>
    <mergeCell ref="A23:K23"/>
    <mergeCell ref="A24:I24"/>
  </mergeCells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0"/>
  <sheetViews>
    <sheetView showZeros="0" topLeftCell="A8" zoomScale="80" zoomScaleNormal="80" workbookViewId="0">
      <selection activeCell="B19" sqref="B19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3877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 t="s">
        <v>1606</v>
      </c>
      <c r="B14" s="85" t="s">
        <v>2899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3" si="0">E14*I14</f>
        <v>0</v>
      </c>
    </row>
    <row r="15" spans="1:141" ht="51">
      <c r="A15" s="44" t="s">
        <v>1607</v>
      </c>
      <c r="B15" s="85" t="s">
        <v>3207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1608</v>
      </c>
      <c r="B16" s="85" t="s">
        <v>2790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1609</v>
      </c>
      <c r="B17" s="85" t="s">
        <v>2900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1610</v>
      </c>
      <c r="B18" s="85" t="s">
        <v>2901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89.25">
      <c r="A19" s="44" t="s">
        <v>1611</v>
      </c>
      <c r="B19" s="85" t="s">
        <v>3208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44" t="s">
        <v>1612</v>
      </c>
      <c r="B20" s="85" t="s">
        <v>442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51">
      <c r="A21" s="44" t="s">
        <v>1613</v>
      </c>
      <c r="B21" s="85" t="s">
        <v>2791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44" t="s">
        <v>1614</v>
      </c>
      <c r="B22" s="85" t="s">
        <v>2902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51">
      <c r="A23" s="44" t="s">
        <v>1615</v>
      </c>
      <c r="B23" s="85" t="s">
        <v>443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1.95" customHeight="1">
      <c r="A24" s="704" t="s">
        <v>2760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SUM(K13:K23)</f>
        <v>0</v>
      </c>
    </row>
    <row r="25" spans="1:11" ht="21.95" customHeight="1">
      <c r="A25" s="704" t="s">
        <v>2761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SUMPRODUCT(J13:J23,K13:K23)</f>
        <v>0</v>
      </c>
    </row>
    <row r="26" spans="1:11" ht="21.95" customHeight="1">
      <c r="A26" s="704" t="s">
        <v>2762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SUM(K24:K25)</f>
        <v>0</v>
      </c>
    </row>
    <row r="27" spans="1:11" ht="21.95" customHeight="1">
      <c r="A27" s="703" t="s">
        <v>2763</v>
      </c>
      <c r="B27" s="703"/>
      <c r="C27" s="703"/>
      <c r="D27" s="703"/>
      <c r="E27" s="703"/>
      <c r="F27" s="703"/>
      <c r="G27" s="703"/>
      <c r="H27" s="703"/>
      <c r="I27" s="703"/>
      <c r="J27" s="703"/>
      <c r="K27" s="703"/>
    </row>
    <row r="28" spans="1:11" ht="21.95" customHeight="1">
      <c r="A28" s="705" t="s">
        <v>2764</v>
      </c>
      <c r="B28" s="705"/>
      <c r="C28" s="705"/>
      <c r="D28" s="705"/>
      <c r="E28" s="705"/>
      <c r="F28" s="705"/>
      <c r="G28" s="705"/>
      <c r="H28" s="705"/>
      <c r="I28" s="705"/>
      <c r="J28" s="705"/>
      <c r="K28" s="705"/>
    </row>
    <row r="29" spans="1:11" ht="21.95" customHeight="1">
      <c r="A29" s="703" t="s">
        <v>3066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  <row r="30" spans="1:11" ht="21.95" customHeight="1">
      <c r="A30" s="703" t="s">
        <v>2767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</sheetData>
  <mergeCells count="8">
    <mergeCell ref="A13:B13"/>
    <mergeCell ref="A30:I30"/>
    <mergeCell ref="A24:J24"/>
    <mergeCell ref="A25:J25"/>
    <mergeCell ref="A26:J26"/>
    <mergeCell ref="A27:K27"/>
    <mergeCell ref="A28:K28"/>
    <mergeCell ref="A29:I29"/>
  </mergeCells>
  <phoneticPr fontId="3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D28" sqref="D28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3878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 t="s">
        <v>1616</v>
      </c>
      <c r="B14" s="45" t="s">
        <v>3833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5"/>
  <sheetViews>
    <sheetView showZeros="0" zoomScale="80" zoomScaleNormal="80" workbookViewId="0">
      <selection activeCell="C14" sqref="C14:C1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3879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 t="s">
        <v>1617</v>
      </c>
      <c r="B14" s="166" t="s">
        <v>3278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8" si="0">E14*I14</f>
        <v>0</v>
      </c>
    </row>
    <row r="15" spans="1:141" ht="38.25">
      <c r="A15" s="44" t="s">
        <v>1618</v>
      </c>
      <c r="B15" s="167" t="s">
        <v>3279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1619</v>
      </c>
      <c r="B16" s="167" t="s">
        <v>2861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1620</v>
      </c>
      <c r="B17" s="167" t="s">
        <v>1284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1621</v>
      </c>
      <c r="B18" s="45" t="s">
        <v>1286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1.95" customHeight="1">
      <c r="A19" s="704" t="s">
        <v>2760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SUM(K13:K18)</f>
        <v>0</v>
      </c>
    </row>
    <row r="20" spans="1:11" ht="21.95" customHeight="1">
      <c r="A20" s="704" t="s">
        <v>2761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SUMPRODUCT(J13:J18,K13:K18)</f>
        <v>0</v>
      </c>
    </row>
    <row r="21" spans="1:11" ht="21.95" customHeight="1">
      <c r="A21" s="704" t="s">
        <v>2762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SUM(K19:K20)</f>
        <v>0</v>
      </c>
    </row>
    <row r="22" spans="1:11" ht="21.95" customHeight="1">
      <c r="A22" s="703" t="s">
        <v>2763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</row>
    <row r="23" spans="1:11" ht="21.95" customHeight="1">
      <c r="A23" s="705" t="s">
        <v>2764</v>
      </c>
      <c r="B23" s="705"/>
      <c r="C23" s="705"/>
      <c r="D23" s="705"/>
      <c r="E23" s="705"/>
      <c r="F23" s="705"/>
      <c r="G23" s="705"/>
      <c r="H23" s="705"/>
      <c r="I23" s="705"/>
      <c r="J23" s="705"/>
      <c r="K23" s="705"/>
    </row>
    <row r="24" spans="1:11" ht="21.95" customHeight="1">
      <c r="A24" s="703" t="s">
        <v>3066</v>
      </c>
      <c r="B24" s="703"/>
      <c r="C24" s="703"/>
      <c r="D24" s="703"/>
      <c r="E24" s="703"/>
      <c r="F24" s="703"/>
      <c r="G24" s="703"/>
      <c r="H24" s="703"/>
      <c r="I24" s="703"/>
      <c r="J24" s="51" t="s">
        <v>2765</v>
      </c>
      <c r="K24" s="52" t="s">
        <v>2766</v>
      </c>
    </row>
    <row r="25" spans="1:11" ht="21.95" customHeight="1">
      <c r="A25" s="703" t="s">
        <v>2767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</sheetData>
  <mergeCells count="8">
    <mergeCell ref="A13:B13"/>
    <mergeCell ref="A25:I25"/>
    <mergeCell ref="A19:J19"/>
    <mergeCell ref="A20:J20"/>
    <mergeCell ref="A21:J21"/>
    <mergeCell ref="A22:K22"/>
    <mergeCell ref="A23:K23"/>
    <mergeCell ref="A24:I24"/>
  </mergeCells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8"/>
  <sheetViews>
    <sheetView showZeros="0" topLeftCell="A8" zoomScale="80" zoomScaleNormal="80" workbookViewId="0">
      <selection activeCell="B14" sqref="B14:B3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3880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1">
      <c r="A14" s="41"/>
      <c r="B14" s="82" t="s">
        <v>2768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37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5.5">
      <c r="A15" s="465" t="s">
        <v>356</v>
      </c>
      <c r="B15" s="478" t="s">
        <v>1287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>
      <c r="A16" s="706"/>
      <c r="B16" s="65" t="s">
        <v>2119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707"/>
      <c r="B17" s="65" t="s">
        <v>2884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708"/>
      <c r="B18" s="65" t="s">
        <v>1288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19.5" customHeight="1">
      <c r="A19" s="465" t="s">
        <v>357</v>
      </c>
      <c r="B19" s="478" t="s">
        <v>2747</v>
      </c>
      <c r="C19" s="463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</row>
    <row r="20" spans="1:11" ht="25.5">
      <c r="A20" s="706"/>
      <c r="B20" s="95" t="s">
        <v>2862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707"/>
      <c r="B21" s="95" t="s">
        <v>1289</v>
      </c>
      <c r="C21" s="13"/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707"/>
      <c r="B22" s="45" t="s">
        <v>12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708"/>
      <c r="B23" s="95" t="s">
        <v>1290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1.75" customHeight="1">
      <c r="A24" s="465" t="s">
        <v>358</v>
      </c>
      <c r="B24" s="496" t="s">
        <v>2748</v>
      </c>
      <c r="C24" s="492" t="s">
        <v>3065</v>
      </c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</row>
    <row r="25" spans="1:11">
      <c r="A25" s="706"/>
      <c r="B25" s="45" t="s">
        <v>1291</v>
      </c>
      <c r="C25" s="631"/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>
      <c r="A26" s="707"/>
      <c r="B26" s="45" t="s">
        <v>45</v>
      </c>
      <c r="C26" s="631"/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708"/>
      <c r="B27" s="45" t="s">
        <v>12</v>
      </c>
      <c r="C27" s="631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0.25" customHeight="1">
      <c r="A28" s="491" t="s">
        <v>359</v>
      </c>
      <c r="B28" s="496" t="s">
        <v>10</v>
      </c>
      <c r="C28" s="492" t="s">
        <v>3065</v>
      </c>
      <c r="D28" s="464"/>
      <c r="E28" s="464"/>
      <c r="F28" s="465"/>
      <c r="G28" s="465"/>
      <c r="H28" s="463"/>
      <c r="I28" s="466"/>
      <c r="J28" s="467"/>
      <c r="K28" s="468">
        <f t="shared" si="0"/>
        <v>0</v>
      </c>
    </row>
    <row r="29" spans="1:11">
      <c r="A29" s="706"/>
      <c r="B29" s="45" t="s">
        <v>1292</v>
      </c>
      <c r="C29" s="631"/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>
      <c r="A30" s="708"/>
      <c r="B30" s="45" t="s">
        <v>1293</v>
      </c>
      <c r="C30" s="631"/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4" customHeight="1">
      <c r="A31" s="491" t="s">
        <v>360</v>
      </c>
      <c r="B31" s="495" t="s">
        <v>10</v>
      </c>
      <c r="C31" s="492" t="s">
        <v>3065</v>
      </c>
      <c r="D31" s="464"/>
      <c r="E31" s="464"/>
      <c r="F31" s="465"/>
      <c r="G31" s="465"/>
      <c r="H31" s="463"/>
      <c r="I31" s="466"/>
      <c r="J31" s="467"/>
      <c r="K31" s="468">
        <f t="shared" si="0"/>
        <v>0</v>
      </c>
    </row>
    <row r="32" spans="1:11">
      <c r="A32" s="706"/>
      <c r="B32" s="95" t="s">
        <v>1292</v>
      </c>
      <c r="C32" s="631"/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>
      <c r="A33" s="708"/>
      <c r="B33" s="45" t="s">
        <v>1294</v>
      </c>
      <c r="C33" s="631"/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3.25" customHeight="1">
      <c r="A34" s="491" t="s">
        <v>361</v>
      </c>
      <c r="B34" s="496" t="s">
        <v>1295</v>
      </c>
      <c r="C34" s="492" t="s">
        <v>3065</v>
      </c>
      <c r="D34" s="464"/>
      <c r="E34" s="464"/>
      <c r="F34" s="465"/>
      <c r="G34" s="465"/>
      <c r="H34" s="463"/>
      <c r="I34" s="466"/>
      <c r="J34" s="467"/>
      <c r="K34" s="468">
        <f t="shared" si="0"/>
        <v>0</v>
      </c>
    </row>
    <row r="35" spans="1:11">
      <c r="A35" s="69"/>
      <c r="B35" s="45" t="s">
        <v>2118</v>
      </c>
      <c r="C35" s="631"/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>
      <c r="A36" s="69"/>
      <c r="B36" s="45" t="s">
        <v>2943</v>
      </c>
      <c r="C36" s="631"/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38.25">
      <c r="A37" s="41"/>
      <c r="B37" s="65" t="s">
        <v>2167</v>
      </c>
      <c r="C37" s="13" t="s">
        <v>20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21.95" customHeight="1">
      <c r="A38" s="704" t="s">
        <v>2760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SUM(K13:K37)</f>
        <v>0</v>
      </c>
    </row>
    <row r="39" spans="1:11" ht="21.95" customHeight="1">
      <c r="A39" s="704" t="s">
        <v>2761</v>
      </c>
      <c r="B39" s="704"/>
      <c r="C39" s="704"/>
      <c r="D39" s="704"/>
      <c r="E39" s="704"/>
      <c r="F39" s="704"/>
      <c r="G39" s="704"/>
      <c r="H39" s="704"/>
      <c r="I39" s="704"/>
      <c r="J39" s="704"/>
      <c r="K39" s="50">
        <f>SUMPRODUCT(J13:J37,K13:K37)</f>
        <v>0</v>
      </c>
    </row>
    <row r="40" spans="1:11" ht="21.95" customHeight="1">
      <c r="A40" s="704" t="s">
        <v>2762</v>
      </c>
      <c r="B40" s="704"/>
      <c r="C40" s="704"/>
      <c r="D40" s="704"/>
      <c r="E40" s="704"/>
      <c r="F40" s="704"/>
      <c r="G40" s="704"/>
      <c r="H40" s="704"/>
      <c r="I40" s="704"/>
      <c r="J40" s="704"/>
      <c r="K40" s="50">
        <f>SUM(K38:K39)</f>
        <v>0</v>
      </c>
    </row>
    <row r="41" spans="1:11" ht="21.95" customHeight="1">
      <c r="A41" s="703" t="s">
        <v>2763</v>
      </c>
      <c r="B41" s="703"/>
      <c r="C41" s="703"/>
      <c r="D41" s="703"/>
      <c r="E41" s="703"/>
      <c r="F41" s="703"/>
      <c r="G41" s="703"/>
      <c r="H41" s="703"/>
      <c r="I41" s="703"/>
      <c r="J41" s="703"/>
      <c r="K41" s="703"/>
    </row>
    <row r="42" spans="1:11" ht="21.95" customHeight="1">
      <c r="A42" s="705" t="s">
        <v>2764</v>
      </c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ht="21.95" customHeight="1">
      <c r="A43" s="703" t="s">
        <v>3066</v>
      </c>
      <c r="B43" s="703"/>
      <c r="C43" s="703"/>
      <c r="D43" s="703"/>
      <c r="E43" s="703"/>
      <c r="F43" s="703"/>
      <c r="G43" s="703"/>
      <c r="H43" s="703"/>
      <c r="I43" s="703"/>
      <c r="J43" s="51" t="s">
        <v>2765</v>
      </c>
      <c r="K43" s="52" t="s">
        <v>2766</v>
      </c>
    </row>
    <row r="44" spans="1:11" ht="21.95" customHeight="1">
      <c r="A44" s="703" t="s">
        <v>2767</v>
      </c>
      <c r="B44" s="703"/>
      <c r="C44" s="703"/>
      <c r="D44" s="703"/>
      <c r="E44" s="703"/>
      <c r="F44" s="703"/>
      <c r="G44" s="703"/>
      <c r="H44" s="703"/>
      <c r="I44" s="703"/>
      <c r="J44" s="51" t="s">
        <v>2765</v>
      </c>
      <c r="K44" s="52" t="s">
        <v>2766</v>
      </c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  <row r="61" spans="4:4">
      <c r="D61" s="88"/>
    </row>
    <row r="62" spans="4:4">
      <c r="D62" s="88"/>
    </row>
    <row r="63" spans="4:4">
      <c r="D63" s="88"/>
    </row>
    <row r="64" spans="4:4">
      <c r="D64" s="88"/>
    </row>
    <row r="65" spans="4:4">
      <c r="D65" s="88"/>
    </row>
    <row r="66" spans="4:4">
      <c r="D66" s="88"/>
    </row>
    <row r="67" spans="4:4">
      <c r="D67" s="88"/>
    </row>
    <row r="68" spans="4:4">
      <c r="D68" s="88"/>
    </row>
  </sheetData>
  <mergeCells count="13">
    <mergeCell ref="A13:B13"/>
    <mergeCell ref="A44:I44"/>
    <mergeCell ref="A38:J38"/>
    <mergeCell ref="A39:J39"/>
    <mergeCell ref="A40:J40"/>
    <mergeCell ref="A41:K41"/>
    <mergeCell ref="A42:K42"/>
    <mergeCell ref="A43:I43"/>
    <mergeCell ref="A16:A18"/>
    <mergeCell ref="A20:A23"/>
    <mergeCell ref="A25:A27"/>
    <mergeCell ref="A29:A30"/>
    <mergeCell ref="A32:A3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6"/>
  <sheetViews>
    <sheetView showZeros="0" topLeftCell="A12" zoomScale="80" zoomScaleNormal="80" workbookViewId="0">
      <selection activeCell="B28" sqref="B2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3736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7.75" customHeight="1">
      <c r="A14" s="39"/>
      <c r="B14" s="82" t="s">
        <v>3064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35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0.100000000000001" customHeight="1">
      <c r="A15" s="505" t="s">
        <v>107</v>
      </c>
      <c r="B15" s="478" t="s">
        <v>142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0.100000000000001" customHeight="1">
      <c r="A16" s="737"/>
      <c r="B16" s="65" t="s">
        <v>1</v>
      </c>
      <c r="C16" s="13"/>
      <c r="D16" s="38"/>
      <c r="E16" s="38">
        <v>0</v>
      </c>
      <c r="F16" s="41"/>
      <c r="G16" s="41"/>
      <c r="H16" s="13"/>
      <c r="I16" s="35"/>
      <c r="J16" s="32"/>
      <c r="K16" s="37">
        <f t="shared" si="0"/>
        <v>0</v>
      </c>
      <c r="L16" s="93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20.100000000000001" customHeight="1">
      <c r="A17" s="738"/>
      <c r="B17" s="65" t="s">
        <v>143</v>
      </c>
      <c r="C17" s="13"/>
      <c r="D17" s="38"/>
      <c r="E17" s="38">
        <v>0</v>
      </c>
      <c r="F17" s="41"/>
      <c r="G17" s="41"/>
      <c r="H17" s="13"/>
      <c r="I17" s="35"/>
      <c r="J17" s="32"/>
      <c r="K17" s="37">
        <f t="shared" si="0"/>
        <v>0</v>
      </c>
      <c r="L17" s="93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40.5" customHeight="1">
      <c r="A18" s="738"/>
      <c r="B18" s="65" t="s">
        <v>144</v>
      </c>
      <c r="C18" s="13"/>
      <c r="D18" s="38"/>
      <c r="E18" s="38">
        <v>0</v>
      </c>
      <c r="F18" s="41"/>
      <c r="G18" s="41"/>
      <c r="H18" s="13"/>
      <c r="I18" s="35"/>
      <c r="J18" s="32"/>
      <c r="K18" s="37">
        <f t="shared" si="0"/>
        <v>0</v>
      </c>
      <c r="L18" s="93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31.5" customHeight="1">
      <c r="A19" s="738"/>
      <c r="B19" s="65" t="s">
        <v>145</v>
      </c>
      <c r="C19" s="13"/>
      <c r="D19" s="38"/>
      <c r="E19" s="38">
        <v>0</v>
      </c>
      <c r="F19" s="41"/>
      <c r="G19" s="41"/>
      <c r="H19" s="13"/>
      <c r="I19" s="35"/>
      <c r="J19" s="32"/>
      <c r="K19" s="37">
        <f t="shared" si="0"/>
        <v>0</v>
      </c>
      <c r="L19" s="93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</row>
    <row r="20" spans="1:134" ht="20.100000000000001" customHeight="1">
      <c r="A20" s="739"/>
      <c r="B20" s="65" t="s">
        <v>146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  <c r="L20" s="93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</row>
    <row r="21" spans="1:134" ht="20.100000000000001" customHeight="1">
      <c r="A21" s="505" t="s">
        <v>242</v>
      </c>
      <c r="B21" s="479" t="s">
        <v>147</v>
      </c>
      <c r="C21" s="46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  <c r="L21" s="93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</row>
    <row r="22" spans="1:134" ht="20.100000000000001" customHeight="1">
      <c r="A22" s="740"/>
      <c r="B22" s="65" t="s">
        <v>1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  <c r="L22" s="93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</row>
    <row r="23" spans="1:134" ht="20.100000000000001" customHeight="1">
      <c r="A23" s="741"/>
      <c r="B23" s="65" t="s">
        <v>3705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  <c r="L23" s="93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</row>
    <row r="24" spans="1:134" ht="20.100000000000001" customHeight="1">
      <c r="A24" s="741"/>
      <c r="B24" s="65" t="s">
        <v>148</v>
      </c>
      <c r="C24" s="13"/>
      <c r="D24" s="38"/>
      <c r="E24" s="38"/>
      <c r="F24" s="41"/>
      <c r="G24" s="41"/>
      <c r="H24" s="13"/>
      <c r="I24" s="35"/>
      <c r="J24" s="32"/>
      <c r="K24" s="37">
        <f t="shared" si="0"/>
        <v>0</v>
      </c>
      <c r="L24" s="93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</row>
    <row r="25" spans="1:134" ht="20.100000000000001" customHeight="1">
      <c r="A25" s="742"/>
      <c r="B25" s="65" t="s">
        <v>149</v>
      </c>
      <c r="C25" s="13"/>
      <c r="D25" s="38"/>
      <c r="E25" s="38"/>
      <c r="F25" s="41"/>
      <c r="G25" s="41"/>
      <c r="H25" s="13"/>
      <c r="I25" s="35"/>
      <c r="J25" s="32"/>
      <c r="K25" s="37">
        <f t="shared" si="0"/>
        <v>0</v>
      </c>
      <c r="L25" s="93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</row>
    <row r="26" spans="1:134" ht="20.100000000000001" customHeight="1">
      <c r="A26" s="505" t="s">
        <v>243</v>
      </c>
      <c r="B26" s="478" t="s">
        <v>10</v>
      </c>
      <c r="C26" s="463" t="s">
        <v>3065</v>
      </c>
      <c r="D26" s="464"/>
      <c r="E26" s="464"/>
      <c r="F26" s="465"/>
      <c r="G26" s="465"/>
      <c r="H26" s="463"/>
      <c r="I26" s="466"/>
      <c r="J26" s="467"/>
      <c r="K26" s="468">
        <f t="shared" si="0"/>
        <v>0</v>
      </c>
      <c r="L26" s="93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</row>
    <row r="27" spans="1:134" ht="20.100000000000001" customHeight="1">
      <c r="A27" s="737"/>
      <c r="B27" s="65" t="s">
        <v>183</v>
      </c>
      <c r="C27" s="13"/>
      <c r="D27" s="38"/>
      <c r="E27" s="38"/>
      <c r="F27" s="41"/>
      <c r="G27" s="41"/>
      <c r="H27" s="13"/>
      <c r="I27" s="35"/>
      <c r="J27" s="32"/>
      <c r="K27" s="37">
        <f t="shared" si="0"/>
        <v>0</v>
      </c>
      <c r="L27" s="93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</row>
    <row r="28" spans="1:134" ht="20.100000000000001" customHeight="1">
      <c r="A28" s="738"/>
      <c r="B28" s="65" t="s">
        <v>67</v>
      </c>
      <c r="C28" s="13"/>
      <c r="D28" s="38"/>
      <c r="E28" s="38"/>
      <c r="F28" s="41"/>
      <c r="G28" s="41"/>
      <c r="H28" s="13"/>
      <c r="I28" s="35"/>
      <c r="J28" s="32"/>
      <c r="K28" s="37">
        <f t="shared" si="0"/>
        <v>0</v>
      </c>
      <c r="L28" s="93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4"/>
      <c r="EB28" s="94"/>
      <c r="EC28" s="94"/>
      <c r="ED28" s="94"/>
    </row>
    <row r="29" spans="1:134" ht="20.100000000000001" customHeight="1">
      <c r="A29" s="738"/>
      <c r="B29" s="65" t="s">
        <v>150</v>
      </c>
      <c r="C29" s="13"/>
      <c r="D29" s="38"/>
      <c r="E29" s="38"/>
      <c r="F29" s="41"/>
      <c r="G29" s="41"/>
      <c r="H29" s="13"/>
      <c r="I29" s="35"/>
      <c r="J29" s="32"/>
      <c r="K29" s="37">
        <f t="shared" si="0"/>
        <v>0</v>
      </c>
      <c r="L29" s="93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  <c r="DY29" s="94"/>
      <c r="DZ29" s="94"/>
      <c r="EA29" s="94"/>
      <c r="EB29" s="94"/>
      <c r="EC29" s="94"/>
      <c r="ED29" s="94"/>
    </row>
    <row r="30" spans="1:134" ht="20.100000000000001" customHeight="1">
      <c r="A30" s="739"/>
      <c r="B30" s="82" t="s">
        <v>12</v>
      </c>
      <c r="C30" s="13"/>
      <c r="D30" s="38"/>
      <c r="E30" s="38"/>
      <c r="F30" s="41"/>
      <c r="G30" s="41"/>
      <c r="H30" s="13"/>
      <c r="I30" s="35"/>
      <c r="J30" s="32"/>
      <c r="K30" s="37">
        <f t="shared" si="0"/>
        <v>0</v>
      </c>
      <c r="L30" s="93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4"/>
      <c r="CY30" s="94"/>
      <c r="CZ30" s="94"/>
      <c r="DA30" s="94"/>
      <c r="DB30" s="94"/>
      <c r="DC30" s="94"/>
      <c r="DD30" s="94"/>
      <c r="DE30" s="94"/>
      <c r="DF30" s="94"/>
      <c r="DG30" s="94"/>
      <c r="DH30" s="94"/>
      <c r="DI30" s="94"/>
      <c r="DJ30" s="94"/>
      <c r="DK30" s="94"/>
      <c r="DL30" s="94"/>
      <c r="DM30" s="94"/>
      <c r="DN30" s="94"/>
      <c r="DO30" s="94"/>
      <c r="DP30" s="94"/>
      <c r="DQ30" s="94"/>
      <c r="DR30" s="94"/>
      <c r="DS30" s="94"/>
      <c r="DT30" s="94"/>
      <c r="DU30" s="94"/>
      <c r="DV30" s="94"/>
      <c r="DW30" s="94"/>
      <c r="DX30" s="94"/>
      <c r="DY30" s="94"/>
      <c r="DZ30" s="94"/>
      <c r="EA30" s="94"/>
      <c r="EB30" s="94"/>
      <c r="EC30" s="94"/>
      <c r="ED30" s="94"/>
    </row>
    <row r="31" spans="1:134" ht="33.75" customHeight="1">
      <c r="A31" s="505" t="s">
        <v>285</v>
      </c>
      <c r="B31" s="478" t="s">
        <v>18</v>
      </c>
      <c r="C31" s="463" t="s">
        <v>3065</v>
      </c>
      <c r="D31" s="464"/>
      <c r="E31" s="464"/>
      <c r="F31" s="465"/>
      <c r="G31" s="465"/>
      <c r="H31" s="463"/>
      <c r="I31" s="466"/>
      <c r="J31" s="467"/>
      <c r="K31" s="468">
        <f t="shared" si="0"/>
        <v>0</v>
      </c>
      <c r="L31" s="93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4"/>
      <c r="CU31" s="94"/>
      <c r="CV31" s="94"/>
      <c r="CW31" s="94"/>
      <c r="CX31" s="94"/>
      <c r="CY31" s="94"/>
      <c r="CZ31" s="94"/>
      <c r="DA31" s="94"/>
      <c r="DB31" s="94"/>
      <c r="DC31" s="94"/>
      <c r="DD31" s="94"/>
      <c r="DE31" s="94"/>
      <c r="DF31" s="94"/>
      <c r="DG31" s="94"/>
      <c r="DH31" s="94"/>
      <c r="DI31" s="94"/>
      <c r="DJ31" s="94"/>
      <c r="DK31" s="94"/>
      <c r="DL31" s="94"/>
      <c r="DM31" s="94"/>
      <c r="DN31" s="94"/>
      <c r="DO31" s="94"/>
      <c r="DP31" s="94"/>
      <c r="DQ31" s="94"/>
      <c r="DR31" s="94"/>
      <c r="DS31" s="94"/>
      <c r="DT31" s="94"/>
      <c r="DU31" s="94"/>
      <c r="DV31" s="94"/>
      <c r="DW31" s="94"/>
      <c r="DX31" s="94"/>
      <c r="DY31" s="94"/>
      <c r="DZ31" s="94"/>
      <c r="EA31" s="94"/>
      <c r="EB31" s="94"/>
      <c r="EC31" s="94"/>
      <c r="ED31" s="94"/>
    </row>
    <row r="32" spans="1:134" ht="20.100000000000001" customHeight="1">
      <c r="A32" s="737"/>
      <c r="B32" s="65" t="s">
        <v>1</v>
      </c>
      <c r="C32" s="13"/>
      <c r="D32" s="38"/>
      <c r="E32" s="38"/>
      <c r="F32" s="41"/>
      <c r="G32" s="41"/>
      <c r="H32" s="13"/>
      <c r="I32" s="35"/>
      <c r="J32" s="32"/>
      <c r="K32" s="37">
        <f t="shared" si="0"/>
        <v>0</v>
      </c>
      <c r="L32" s="93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4"/>
      <c r="DD32" s="94"/>
      <c r="DE32" s="94"/>
      <c r="DF32" s="94"/>
      <c r="DG32" s="94"/>
      <c r="DH32" s="94"/>
      <c r="DI32" s="94"/>
      <c r="DJ32" s="94"/>
      <c r="DK32" s="94"/>
      <c r="DL32" s="94"/>
      <c r="DM32" s="94"/>
      <c r="DN32" s="94"/>
      <c r="DO32" s="94"/>
      <c r="DP32" s="94"/>
      <c r="DQ32" s="94"/>
      <c r="DR32" s="94"/>
      <c r="DS32" s="94"/>
      <c r="DT32" s="94"/>
      <c r="DU32" s="94"/>
      <c r="DV32" s="94"/>
      <c r="DW32" s="94"/>
      <c r="DX32" s="94"/>
      <c r="DY32" s="94"/>
      <c r="DZ32" s="94"/>
      <c r="EA32" s="94"/>
      <c r="EB32" s="94"/>
      <c r="EC32" s="94"/>
      <c r="ED32" s="94"/>
    </row>
    <row r="33" spans="1:134" ht="20.100000000000001" customHeight="1">
      <c r="A33" s="738"/>
      <c r="B33" s="65" t="s">
        <v>151</v>
      </c>
      <c r="C33" s="13"/>
      <c r="D33" s="38"/>
      <c r="E33" s="38"/>
      <c r="F33" s="41"/>
      <c r="G33" s="41"/>
      <c r="H33" s="13"/>
      <c r="I33" s="35"/>
      <c r="J33" s="32"/>
      <c r="K33" s="37">
        <f t="shared" si="0"/>
        <v>0</v>
      </c>
      <c r="L33" s="93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94"/>
      <c r="CN33" s="94"/>
      <c r="CO33" s="94"/>
      <c r="CP33" s="94"/>
      <c r="CQ33" s="94"/>
      <c r="CR33" s="94"/>
      <c r="CS33" s="94"/>
      <c r="CT33" s="94"/>
      <c r="CU33" s="94"/>
      <c r="CV33" s="94"/>
      <c r="CW33" s="94"/>
      <c r="CX33" s="94"/>
      <c r="CY33" s="94"/>
      <c r="CZ33" s="94"/>
      <c r="DA33" s="94"/>
      <c r="DB33" s="94"/>
      <c r="DC33" s="94"/>
      <c r="DD33" s="94"/>
      <c r="DE33" s="94"/>
      <c r="DF33" s="94"/>
      <c r="DG33" s="94"/>
      <c r="DH33" s="94"/>
      <c r="DI33" s="94"/>
      <c r="DJ33" s="94"/>
      <c r="DK33" s="94"/>
      <c r="DL33" s="94"/>
      <c r="DM33" s="94"/>
      <c r="DN33" s="94"/>
      <c r="DO33" s="94"/>
      <c r="DP33" s="94"/>
      <c r="DQ33" s="94"/>
      <c r="DR33" s="94"/>
      <c r="DS33" s="94"/>
      <c r="DT33" s="94"/>
      <c r="DU33" s="94"/>
      <c r="DV33" s="94"/>
      <c r="DW33" s="94"/>
      <c r="DX33" s="94"/>
      <c r="DY33" s="94"/>
      <c r="DZ33" s="94"/>
      <c r="EA33" s="94"/>
      <c r="EB33" s="94"/>
      <c r="EC33" s="94"/>
      <c r="ED33" s="94"/>
    </row>
    <row r="34" spans="1:134" ht="20.100000000000001" customHeight="1">
      <c r="A34" s="739"/>
      <c r="B34" s="65" t="s">
        <v>19</v>
      </c>
      <c r="C34" s="13"/>
      <c r="D34" s="38"/>
      <c r="E34" s="38"/>
      <c r="F34" s="41"/>
      <c r="G34" s="41"/>
      <c r="H34" s="13"/>
      <c r="I34" s="35"/>
      <c r="J34" s="32"/>
      <c r="K34" s="37">
        <f t="shared" si="0"/>
        <v>0</v>
      </c>
      <c r="L34" s="93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4"/>
      <c r="EB34" s="94"/>
      <c r="EC34" s="94"/>
      <c r="ED34" s="94"/>
    </row>
    <row r="35" spans="1:134" ht="45" customHeight="1">
      <c r="A35" s="41"/>
      <c r="B35" s="65" t="s">
        <v>2167</v>
      </c>
      <c r="C35" s="13" t="s">
        <v>20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34" ht="21.95" customHeight="1">
      <c r="A36" s="704" t="s">
        <v>2760</v>
      </c>
      <c r="B36" s="704"/>
      <c r="C36" s="704"/>
      <c r="D36" s="704"/>
      <c r="E36" s="704"/>
      <c r="F36" s="704"/>
      <c r="G36" s="704"/>
      <c r="H36" s="704"/>
      <c r="I36" s="704"/>
      <c r="J36" s="704"/>
      <c r="K36" s="50">
        <f>SUM(K13:K35)</f>
        <v>0</v>
      </c>
    </row>
    <row r="37" spans="1:134" ht="21.95" customHeight="1">
      <c r="A37" s="704" t="s">
        <v>2761</v>
      </c>
      <c r="B37" s="704"/>
      <c r="C37" s="704"/>
      <c r="D37" s="704"/>
      <c r="E37" s="704"/>
      <c r="F37" s="704"/>
      <c r="G37" s="704"/>
      <c r="H37" s="704"/>
      <c r="I37" s="704"/>
      <c r="J37" s="704"/>
      <c r="K37" s="50">
        <f>SUMPRODUCT(J13:J35,K13:K35)</f>
        <v>0</v>
      </c>
    </row>
    <row r="38" spans="1:134" ht="21.95" customHeight="1">
      <c r="A38" s="704" t="s">
        <v>2762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SUM(K36:K37)</f>
        <v>0</v>
      </c>
    </row>
    <row r="39" spans="1:134" ht="21.95" customHeight="1">
      <c r="A39" s="703" t="s">
        <v>2763</v>
      </c>
      <c r="B39" s="703"/>
      <c r="C39" s="703"/>
      <c r="D39" s="703"/>
      <c r="E39" s="703"/>
      <c r="F39" s="703"/>
      <c r="G39" s="703"/>
      <c r="H39" s="703"/>
      <c r="I39" s="703"/>
      <c r="J39" s="703"/>
      <c r="K39" s="703"/>
    </row>
    <row r="40" spans="1:134" ht="21.95" customHeight="1">
      <c r="A40" s="705" t="s">
        <v>2764</v>
      </c>
      <c r="B40" s="705"/>
      <c r="C40" s="705"/>
      <c r="D40" s="705"/>
      <c r="E40" s="705"/>
      <c r="F40" s="705"/>
      <c r="G40" s="705"/>
      <c r="H40" s="705"/>
      <c r="I40" s="705"/>
      <c r="J40" s="705"/>
      <c r="K40" s="705"/>
    </row>
    <row r="41" spans="1:134" ht="21.95" customHeight="1">
      <c r="A41" s="703" t="s">
        <v>3066</v>
      </c>
      <c r="B41" s="703"/>
      <c r="C41" s="703"/>
      <c r="D41" s="703"/>
      <c r="E41" s="703"/>
      <c r="F41" s="703"/>
      <c r="G41" s="703"/>
      <c r="H41" s="703"/>
      <c r="I41" s="703"/>
      <c r="J41" s="51" t="s">
        <v>2765</v>
      </c>
      <c r="K41" s="52" t="s">
        <v>2766</v>
      </c>
    </row>
    <row r="42" spans="1:134" ht="21.95" customHeight="1">
      <c r="A42" s="703" t="s">
        <v>2767</v>
      </c>
      <c r="B42" s="703"/>
      <c r="C42" s="703"/>
      <c r="D42" s="703"/>
      <c r="E42" s="703"/>
      <c r="F42" s="703"/>
      <c r="G42" s="703"/>
      <c r="H42" s="703"/>
      <c r="I42" s="703"/>
      <c r="J42" s="51" t="s">
        <v>2765</v>
      </c>
      <c r="K42" s="52" t="s">
        <v>2766</v>
      </c>
    </row>
    <row r="43" spans="1:134">
      <c r="D43" s="88"/>
    </row>
    <row r="44" spans="1:134">
      <c r="D44" s="88"/>
    </row>
    <row r="45" spans="1:134">
      <c r="D45" s="88"/>
    </row>
    <row r="46" spans="1:134">
      <c r="D46" s="88"/>
    </row>
    <row r="47" spans="1:134">
      <c r="D47" s="88"/>
    </row>
    <row r="48" spans="1:134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  <row r="61" spans="4:4">
      <c r="D61" s="88"/>
    </row>
    <row r="62" spans="4:4">
      <c r="D62" s="88"/>
    </row>
    <row r="63" spans="4:4">
      <c r="D63" s="88"/>
    </row>
    <row r="64" spans="4:4">
      <c r="D64" s="88"/>
    </row>
    <row r="65" spans="4:4">
      <c r="D65" s="88"/>
    </row>
    <row r="66" spans="4:4">
      <c r="D66" s="88"/>
    </row>
  </sheetData>
  <mergeCells count="12">
    <mergeCell ref="A13:B13"/>
    <mergeCell ref="A42:I42"/>
    <mergeCell ref="A36:J36"/>
    <mergeCell ref="A37:J37"/>
    <mergeCell ref="A38:J38"/>
    <mergeCell ref="A39:K39"/>
    <mergeCell ref="A40:K40"/>
    <mergeCell ref="A41:I41"/>
    <mergeCell ref="A16:A20"/>
    <mergeCell ref="A22:A25"/>
    <mergeCell ref="A27:A30"/>
    <mergeCell ref="A32:A34"/>
  </mergeCell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2"/>
  <sheetViews>
    <sheetView showZeros="0" zoomScale="80" zoomScaleNormal="80" workbookViewId="0">
      <selection activeCell="C23" sqref="C23"/>
    </sheetView>
  </sheetViews>
  <sheetFormatPr defaultColWidth="9.140625" defaultRowHeight="12.75"/>
  <cols>
    <col min="1" max="1" width="7.28515625" style="159" customWidth="1"/>
    <col min="2" max="2" width="41.85546875" style="160" customWidth="1"/>
    <col min="3" max="3" width="7.42578125" style="619" customWidth="1"/>
    <col min="4" max="5" width="13.42578125" style="161" customWidth="1"/>
    <col min="6" max="7" width="13.42578125" style="139" customWidth="1"/>
    <col min="8" max="8" width="13.42578125" style="159" customWidth="1"/>
    <col min="9" max="9" width="13.7109375" style="162" customWidth="1"/>
    <col min="10" max="10" width="17.28515625" style="56" customWidth="1"/>
    <col min="11" max="11" width="17.28515625" style="163" customWidth="1"/>
    <col min="12" max="12" width="17.28515625" style="139" customWidth="1"/>
    <col min="13" max="16384" width="9.140625" style="140"/>
  </cols>
  <sheetData>
    <row r="1" spans="1:141" ht="19.5" customHeight="1">
      <c r="A1" s="343" t="s">
        <v>2977</v>
      </c>
    </row>
    <row r="2" spans="1:141" ht="19.5" customHeight="1">
      <c r="A2" s="343" t="s">
        <v>2972</v>
      </c>
    </row>
    <row r="4" spans="1:141" s="354" customFormat="1" ht="22.5" customHeight="1">
      <c r="A4" s="290" t="s">
        <v>2976</v>
      </c>
      <c r="B4" s="290"/>
      <c r="C4" s="290"/>
      <c r="D4" s="291"/>
      <c r="E4" s="291"/>
      <c r="F4" s="292"/>
      <c r="G4" s="292"/>
      <c r="H4" s="290"/>
      <c r="I4" s="293"/>
      <c r="J4" s="280"/>
      <c r="K4" s="293"/>
      <c r="L4" s="353"/>
    </row>
    <row r="5" spans="1:141" s="354" customFormat="1" ht="8.1" customHeight="1">
      <c r="A5" s="290"/>
      <c r="B5" s="290"/>
      <c r="C5" s="290"/>
      <c r="D5" s="291"/>
      <c r="E5" s="291"/>
      <c r="F5" s="292"/>
      <c r="G5" s="292"/>
      <c r="H5" s="290"/>
      <c r="I5" s="293"/>
      <c r="J5" s="280"/>
      <c r="K5" s="293"/>
      <c r="L5" s="353"/>
    </row>
    <row r="6" spans="1:141" s="384" customFormat="1" ht="27" customHeight="1">
      <c r="A6" s="379" t="s">
        <v>2973</v>
      </c>
      <c r="B6" s="297"/>
      <c r="C6" s="297"/>
      <c r="D6" s="380"/>
      <c r="E6" s="380"/>
      <c r="F6" s="381"/>
      <c r="G6" s="381"/>
      <c r="H6" s="297"/>
      <c r="I6" s="382"/>
      <c r="J6" s="361"/>
      <c r="K6" s="382"/>
      <c r="L6" s="383"/>
    </row>
    <row r="7" spans="1:141" s="412" customFormat="1" ht="27" customHeight="1">
      <c r="A7" s="270" t="s">
        <v>2974</v>
      </c>
      <c r="B7" s="270"/>
      <c r="C7" s="270"/>
      <c r="D7" s="408"/>
      <c r="E7" s="408"/>
      <c r="F7" s="409"/>
      <c r="G7" s="409"/>
      <c r="H7" s="270"/>
      <c r="I7" s="410"/>
      <c r="J7" s="391"/>
      <c r="K7" s="410"/>
      <c r="L7" s="411"/>
    </row>
    <row r="8" spans="1:141" s="240" customFormat="1" ht="8.1" customHeight="1">
      <c r="A8" s="274"/>
      <c r="B8" s="290"/>
      <c r="C8" s="290"/>
      <c r="D8" s="291"/>
      <c r="E8" s="291"/>
      <c r="F8" s="292"/>
      <c r="G8" s="292"/>
      <c r="H8" s="290"/>
      <c r="I8" s="293"/>
      <c r="J8" s="280"/>
      <c r="K8" s="293"/>
      <c r="L8" s="251"/>
    </row>
    <row r="9" spans="1:141" s="450" customFormat="1" ht="16.5">
      <c r="A9" s="445" t="s">
        <v>2975</v>
      </c>
      <c r="B9" s="445"/>
      <c r="C9" s="445"/>
      <c r="D9" s="446"/>
      <c r="E9" s="446"/>
      <c r="F9" s="447"/>
      <c r="G9" s="447"/>
      <c r="H9" s="445"/>
      <c r="I9" s="448"/>
      <c r="J9" s="420"/>
      <c r="K9" s="448"/>
      <c r="L9" s="449"/>
    </row>
    <row r="10" spans="1:141" s="240" customFormat="1">
      <c r="C10" s="343"/>
      <c r="D10" s="250"/>
      <c r="E10" s="250"/>
      <c r="F10" s="251"/>
      <c r="G10" s="251"/>
      <c r="I10" s="252"/>
      <c r="J10" s="245"/>
      <c r="K10" s="252"/>
      <c r="L10" s="251"/>
    </row>
    <row r="11" spans="1:141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3881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4" customHeight="1">
      <c r="A14" s="591" t="s">
        <v>356</v>
      </c>
      <c r="B14" s="592" t="s">
        <v>4220</v>
      </c>
      <c r="C14" s="513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25" si="0">E14*I14</f>
        <v>0</v>
      </c>
    </row>
    <row r="15" spans="1:141">
      <c r="A15" s="777"/>
      <c r="B15" s="165" t="s">
        <v>179</v>
      </c>
      <c r="C15" s="154"/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778"/>
      <c r="B16" s="165" t="s">
        <v>1296</v>
      </c>
      <c r="C16" s="154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2">
      <c r="A17" s="779"/>
      <c r="B17" s="165" t="s">
        <v>1297</v>
      </c>
      <c r="C17" s="154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2" ht="21" customHeight="1">
      <c r="A18" s="591" t="s">
        <v>357</v>
      </c>
      <c r="B18" s="592" t="s">
        <v>4221</v>
      </c>
      <c r="C18" s="513" t="s">
        <v>3065</v>
      </c>
      <c r="D18" s="464"/>
      <c r="E18" s="464"/>
      <c r="F18" s="465"/>
      <c r="G18" s="465"/>
      <c r="H18" s="463"/>
      <c r="I18" s="466"/>
      <c r="J18" s="467"/>
      <c r="K18" s="468">
        <f t="shared" si="0"/>
        <v>0</v>
      </c>
    </row>
    <row r="19" spans="1:12" ht="25.5">
      <c r="A19" s="777"/>
      <c r="B19" s="165" t="s">
        <v>1298</v>
      </c>
      <c r="C19" s="154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2">
      <c r="A20" s="779"/>
      <c r="B20" s="165" t="s">
        <v>1299</v>
      </c>
      <c r="C20" s="154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2" ht="25.5">
      <c r="A21" s="591" t="s">
        <v>358</v>
      </c>
      <c r="B21" s="592" t="s">
        <v>4222</v>
      </c>
      <c r="C21" s="51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2">
      <c r="A22" s="153"/>
      <c r="B22" s="165" t="s">
        <v>1300</v>
      </c>
      <c r="C22" s="154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2" ht="25.5">
      <c r="A23" s="465" t="s">
        <v>359</v>
      </c>
      <c r="B23" s="479" t="s">
        <v>1301</v>
      </c>
      <c r="C23" s="463" t="s">
        <v>3065</v>
      </c>
      <c r="D23" s="464"/>
      <c r="E23" s="464"/>
      <c r="F23" s="465"/>
      <c r="G23" s="465"/>
      <c r="H23" s="463"/>
      <c r="I23" s="466"/>
      <c r="J23" s="467"/>
      <c r="K23" s="468">
        <f t="shared" si="0"/>
        <v>0</v>
      </c>
    </row>
    <row r="24" spans="1:12" ht="16.5" customHeight="1">
      <c r="A24" s="465" t="s">
        <v>360</v>
      </c>
      <c r="B24" s="479" t="s">
        <v>1302</v>
      </c>
      <c r="C24" s="463" t="s">
        <v>3065</v>
      </c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</row>
    <row r="25" spans="1:12" s="40" customFormat="1" ht="38.25">
      <c r="A25" s="41"/>
      <c r="B25" s="65" t="s">
        <v>2167</v>
      </c>
      <c r="C25" s="13" t="s">
        <v>20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  <c r="L25" s="42"/>
    </row>
    <row r="26" spans="1:12" ht="21.95" customHeight="1">
      <c r="A26" s="704" t="s">
        <v>2760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SUM(K13:K25)</f>
        <v>0</v>
      </c>
    </row>
    <row r="27" spans="1:12" ht="21.95" customHeight="1">
      <c r="A27" s="704" t="s">
        <v>2761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SUMPRODUCT(J13:J25,K13:K25)</f>
        <v>0</v>
      </c>
    </row>
    <row r="28" spans="1:12" ht="21.95" customHeight="1">
      <c r="A28" s="704" t="s">
        <v>2762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SUM(K26:K27)</f>
        <v>0</v>
      </c>
    </row>
    <row r="29" spans="1:12" ht="21.95" customHeight="1">
      <c r="A29" s="703" t="s">
        <v>2763</v>
      </c>
      <c r="B29" s="703"/>
      <c r="C29" s="703"/>
      <c r="D29" s="703"/>
      <c r="E29" s="703"/>
      <c r="F29" s="703"/>
      <c r="G29" s="703"/>
      <c r="H29" s="703"/>
      <c r="I29" s="703"/>
      <c r="J29" s="703"/>
      <c r="K29" s="703"/>
    </row>
    <row r="30" spans="1:12" ht="21.95" customHeight="1">
      <c r="A30" s="705" t="s">
        <v>2764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</row>
    <row r="31" spans="1:12" ht="21.95" customHeight="1">
      <c r="A31" s="703" t="s">
        <v>3066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2" ht="21.95" customHeight="1">
      <c r="A32" s="703" t="s">
        <v>2767</v>
      </c>
      <c r="B32" s="703"/>
      <c r="C32" s="703"/>
      <c r="D32" s="703"/>
      <c r="E32" s="703"/>
      <c r="F32" s="703"/>
      <c r="G32" s="703"/>
      <c r="H32" s="703"/>
      <c r="I32" s="703"/>
      <c r="J32" s="51" t="s">
        <v>2765</v>
      </c>
      <c r="K32" s="52" t="s">
        <v>2766</v>
      </c>
    </row>
  </sheetData>
  <mergeCells count="10">
    <mergeCell ref="A13:B13"/>
    <mergeCell ref="A32:I32"/>
    <mergeCell ref="A26:J26"/>
    <mergeCell ref="A27:J27"/>
    <mergeCell ref="A28:J28"/>
    <mergeCell ref="A29:K29"/>
    <mergeCell ref="A30:K30"/>
    <mergeCell ref="A31:I31"/>
    <mergeCell ref="A15:A17"/>
    <mergeCell ref="A19:A20"/>
  </mergeCells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122"/>
  <sheetViews>
    <sheetView showZeros="0" topLeftCell="A57" zoomScale="80" zoomScaleNormal="80" workbookViewId="0">
      <selection activeCell="B67" sqref="B67"/>
    </sheetView>
  </sheetViews>
  <sheetFormatPr defaultColWidth="9.140625" defaultRowHeight="12.75"/>
  <cols>
    <col min="1" max="1" width="7.28515625" style="159" customWidth="1"/>
    <col min="2" max="2" width="41.85546875" style="160" customWidth="1"/>
    <col min="3" max="3" width="7.42578125" style="619" customWidth="1"/>
    <col min="4" max="5" width="13.42578125" style="161" customWidth="1"/>
    <col min="6" max="7" width="13.42578125" style="139" customWidth="1"/>
    <col min="8" max="8" width="13.42578125" style="159" customWidth="1"/>
    <col min="9" max="9" width="13.7109375" style="162" customWidth="1"/>
    <col min="10" max="10" width="17.28515625" style="56" customWidth="1"/>
    <col min="11" max="11" width="17.28515625" style="163" customWidth="1"/>
    <col min="12" max="12" width="17.28515625" style="139" customWidth="1"/>
    <col min="13" max="16384" width="9.140625" style="140"/>
  </cols>
  <sheetData>
    <row r="1" spans="1:141" ht="19.5" customHeight="1">
      <c r="A1" s="343" t="s">
        <v>2977</v>
      </c>
    </row>
    <row r="2" spans="1:141" ht="19.5" customHeight="1">
      <c r="A2" s="343" t="s">
        <v>2972</v>
      </c>
    </row>
    <row r="4" spans="1:141" s="354" customFormat="1" ht="22.5" customHeight="1">
      <c r="A4" s="290" t="s">
        <v>2976</v>
      </c>
      <c r="B4" s="290"/>
      <c r="C4" s="290"/>
      <c r="D4" s="291"/>
      <c r="E4" s="291"/>
      <c r="F4" s="292"/>
      <c r="G4" s="292"/>
      <c r="H4" s="290"/>
      <c r="I4" s="293"/>
      <c r="J4" s="280"/>
      <c r="K4" s="293"/>
      <c r="L4" s="353"/>
    </row>
    <row r="5" spans="1:141" s="354" customFormat="1" ht="8.1" customHeight="1">
      <c r="A5" s="290"/>
      <c r="B5" s="290"/>
      <c r="C5" s="290"/>
      <c r="D5" s="291"/>
      <c r="E5" s="291"/>
      <c r="F5" s="292"/>
      <c r="G5" s="292"/>
      <c r="H5" s="290"/>
      <c r="I5" s="293"/>
      <c r="J5" s="280"/>
      <c r="K5" s="293"/>
      <c r="L5" s="353"/>
    </row>
    <row r="6" spans="1:141" s="384" customFormat="1" ht="27" customHeight="1">
      <c r="A6" s="379" t="s">
        <v>2973</v>
      </c>
      <c r="B6" s="297"/>
      <c r="C6" s="297"/>
      <c r="D6" s="380"/>
      <c r="E6" s="380"/>
      <c r="F6" s="381"/>
      <c r="G6" s="381"/>
      <c r="H6" s="297"/>
      <c r="I6" s="382"/>
      <c r="J6" s="361"/>
      <c r="K6" s="382"/>
      <c r="L6" s="383"/>
    </row>
    <row r="7" spans="1:141" s="412" customFormat="1" ht="27" customHeight="1">
      <c r="A7" s="270" t="s">
        <v>2974</v>
      </c>
      <c r="B7" s="270"/>
      <c r="C7" s="270"/>
      <c r="D7" s="408"/>
      <c r="E7" s="408"/>
      <c r="F7" s="409"/>
      <c r="G7" s="409"/>
      <c r="H7" s="270"/>
      <c r="I7" s="410"/>
      <c r="J7" s="391"/>
      <c r="K7" s="410"/>
      <c r="L7" s="411"/>
    </row>
    <row r="8" spans="1:141" s="240" customFormat="1" ht="8.1" customHeight="1">
      <c r="A8" s="274"/>
      <c r="B8" s="290"/>
      <c r="C8" s="290"/>
      <c r="D8" s="291"/>
      <c r="E8" s="291"/>
      <c r="F8" s="292"/>
      <c r="G8" s="292"/>
      <c r="H8" s="290"/>
      <c r="I8" s="293"/>
      <c r="J8" s="280"/>
      <c r="K8" s="293"/>
      <c r="L8" s="251"/>
    </row>
    <row r="9" spans="1:141" s="450" customFormat="1" ht="16.5">
      <c r="A9" s="445" t="s">
        <v>2975</v>
      </c>
      <c r="B9" s="445"/>
      <c r="C9" s="445"/>
      <c r="D9" s="446"/>
      <c r="E9" s="446"/>
      <c r="F9" s="447"/>
      <c r="G9" s="447"/>
      <c r="H9" s="445"/>
      <c r="I9" s="448"/>
      <c r="J9" s="420"/>
      <c r="K9" s="448"/>
      <c r="L9" s="449"/>
    </row>
    <row r="10" spans="1:141" s="240" customFormat="1">
      <c r="C10" s="343"/>
      <c r="D10" s="250"/>
      <c r="E10" s="250"/>
      <c r="F10" s="251"/>
      <c r="G10" s="251"/>
      <c r="I10" s="252"/>
      <c r="J10" s="245"/>
      <c r="K10" s="252"/>
      <c r="L10" s="251"/>
    </row>
    <row r="11" spans="1:141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3882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13"/>
      <c r="B14" s="82" t="s">
        <v>3236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77" si="0">E14*I14</f>
        <v>0</v>
      </c>
    </row>
    <row r="15" spans="1:141" ht="25.5">
      <c r="A15" s="465" t="s">
        <v>1622</v>
      </c>
      <c r="B15" s="479" t="s">
        <v>1303</v>
      </c>
      <c r="C15" s="497"/>
      <c r="D15" s="464"/>
      <c r="E15" s="464">
        <v>0</v>
      </c>
      <c r="F15" s="465"/>
      <c r="G15" s="465"/>
      <c r="H15" s="463"/>
      <c r="I15" s="466"/>
      <c r="J15" s="467"/>
      <c r="K15" s="468">
        <f t="shared" si="0"/>
        <v>0</v>
      </c>
    </row>
    <row r="16" spans="1:141">
      <c r="A16" s="41" t="s">
        <v>1623</v>
      </c>
      <c r="B16" s="65" t="s">
        <v>1304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>
      <c r="A17" s="41" t="s">
        <v>1624</v>
      </c>
      <c r="B17" s="65" t="s">
        <v>1305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41" t="s">
        <v>1625</v>
      </c>
      <c r="B18" s="65" t="s">
        <v>1306</v>
      </c>
      <c r="C18" s="652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41" t="s">
        <v>1626</v>
      </c>
      <c r="B19" s="23" t="s">
        <v>1307</v>
      </c>
      <c r="C19" s="652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41" t="s">
        <v>1627</v>
      </c>
      <c r="B20" s="23" t="s">
        <v>1308</v>
      </c>
      <c r="C20" s="652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41" t="s">
        <v>1628</v>
      </c>
      <c r="B21" s="23" t="s">
        <v>1309</v>
      </c>
      <c r="C21" s="652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41" t="s">
        <v>1629</v>
      </c>
      <c r="B22" s="23" t="s">
        <v>1310</v>
      </c>
      <c r="C22" s="652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>
      <c r="A23" s="41" t="s">
        <v>1630</v>
      </c>
      <c r="B23" s="23" t="s">
        <v>1311</v>
      </c>
      <c r="C23" s="652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>
      <c r="A24" s="41" t="s">
        <v>1631</v>
      </c>
      <c r="B24" s="23" t="s">
        <v>1312</v>
      </c>
      <c r="C24" s="652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5.5">
      <c r="A25" s="465" t="s">
        <v>1632</v>
      </c>
      <c r="B25" s="479" t="s">
        <v>1313</v>
      </c>
      <c r="C25" s="463"/>
      <c r="D25" s="464"/>
      <c r="E25" s="464"/>
      <c r="F25" s="465"/>
      <c r="G25" s="465"/>
      <c r="H25" s="463"/>
      <c r="I25" s="466"/>
      <c r="J25" s="467"/>
      <c r="K25" s="468">
        <f t="shared" si="0"/>
        <v>0</v>
      </c>
    </row>
    <row r="26" spans="1:11">
      <c r="A26" s="41" t="s">
        <v>1633</v>
      </c>
      <c r="B26" s="65" t="s">
        <v>1314</v>
      </c>
      <c r="C26" s="13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41" t="s">
        <v>1634</v>
      </c>
      <c r="B27" s="65" t="s">
        <v>1315</v>
      </c>
      <c r="C27" s="13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>
      <c r="A28" s="41" t="s">
        <v>1635</v>
      </c>
      <c r="B28" s="65" t="s">
        <v>1316</v>
      </c>
      <c r="C28" s="13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>
      <c r="A29" s="41" t="s">
        <v>1636</v>
      </c>
      <c r="B29" s="65" t="s">
        <v>1317</v>
      </c>
      <c r="C29" s="13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>
      <c r="A30" s="41" t="s">
        <v>1637</v>
      </c>
      <c r="B30" s="65" t="s">
        <v>1318</v>
      </c>
      <c r="C30" s="13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>
      <c r="A31" s="41" t="s">
        <v>1638</v>
      </c>
      <c r="B31" s="65" t="s">
        <v>1319</v>
      </c>
      <c r="C31" s="13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>
      <c r="A32" s="41" t="s">
        <v>1639</v>
      </c>
      <c r="B32" s="65" t="s">
        <v>1320</v>
      </c>
      <c r="C32" s="13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5.5">
      <c r="A33" s="41" t="s">
        <v>1640</v>
      </c>
      <c r="B33" s="164" t="s">
        <v>1321</v>
      </c>
      <c r="C33" s="13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38.25">
      <c r="A34" s="463" t="s">
        <v>1641</v>
      </c>
      <c r="B34" s="479" t="s">
        <v>2863</v>
      </c>
      <c r="C34" s="463"/>
      <c r="D34" s="464"/>
      <c r="E34" s="464"/>
      <c r="F34" s="465"/>
      <c r="G34" s="465"/>
      <c r="H34" s="463"/>
      <c r="I34" s="466"/>
      <c r="J34" s="467"/>
      <c r="K34" s="468">
        <f t="shared" si="0"/>
        <v>0</v>
      </c>
    </row>
    <row r="35" spans="1:11">
      <c r="A35" s="41" t="s">
        <v>1642</v>
      </c>
      <c r="B35" s="65" t="s">
        <v>1322</v>
      </c>
      <c r="C35" s="13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>
      <c r="A36" s="41" t="s">
        <v>1643</v>
      </c>
      <c r="B36" s="65" t="s">
        <v>1323</v>
      </c>
      <c r="C36" s="13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>
      <c r="A37" s="41" t="s">
        <v>1644</v>
      </c>
      <c r="B37" s="65" t="s">
        <v>1324</v>
      </c>
      <c r="C37" s="13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25.5">
      <c r="A38" s="465" t="s">
        <v>1645</v>
      </c>
      <c r="B38" s="479" t="s">
        <v>1325</v>
      </c>
      <c r="C38" s="463"/>
      <c r="D38" s="464"/>
      <c r="E38" s="464"/>
      <c r="F38" s="465"/>
      <c r="G38" s="465"/>
      <c r="H38" s="463"/>
      <c r="I38" s="466"/>
      <c r="J38" s="467"/>
      <c r="K38" s="468">
        <f t="shared" si="0"/>
        <v>0</v>
      </c>
    </row>
    <row r="39" spans="1:11">
      <c r="A39" s="41" t="s">
        <v>1646</v>
      </c>
      <c r="B39" s="65" t="s">
        <v>1326</v>
      </c>
      <c r="C39" s="13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>
      <c r="A40" s="41" t="s">
        <v>1647</v>
      </c>
      <c r="B40" s="164" t="s">
        <v>1327</v>
      </c>
      <c r="C40" s="13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>
      <c r="A41" s="41" t="s">
        <v>1648</v>
      </c>
      <c r="B41" s="164" t="s">
        <v>1328</v>
      </c>
      <c r="C41" s="13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 ht="51">
      <c r="A42" s="41" t="s">
        <v>1649</v>
      </c>
      <c r="B42" s="164" t="s">
        <v>1329</v>
      </c>
      <c r="C42" s="13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25.5">
      <c r="A43" s="465" t="s">
        <v>1650</v>
      </c>
      <c r="B43" s="479" t="s">
        <v>2749</v>
      </c>
      <c r="C43" s="463"/>
      <c r="D43" s="464"/>
      <c r="E43" s="464"/>
      <c r="F43" s="465"/>
      <c r="G43" s="465"/>
      <c r="H43" s="463"/>
      <c r="I43" s="466"/>
      <c r="J43" s="467"/>
      <c r="K43" s="468">
        <f t="shared" si="0"/>
        <v>0</v>
      </c>
    </row>
    <row r="44" spans="1:11">
      <c r="A44" s="41" t="s">
        <v>1651</v>
      </c>
      <c r="B44" s="65" t="s">
        <v>1330</v>
      </c>
      <c r="C44" s="13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>
      <c r="A45" s="41" t="s">
        <v>1652</v>
      </c>
      <c r="B45" s="65" t="s">
        <v>1331</v>
      </c>
      <c r="C45" s="13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>
      <c r="A46" s="41" t="s">
        <v>1653</v>
      </c>
      <c r="B46" s="65" t="s">
        <v>1332</v>
      </c>
      <c r="C46" s="13" t="s">
        <v>3065</v>
      </c>
      <c r="D46" s="38"/>
      <c r="E46" s="38"/>
      <c r="F46" s="41"/>
      <c r="G46" s="41"/>
      <c r="H46" s="13"/>
      <c r="I46" s="35"/>
      <c r="J46" s="32"/>
      <c r="K46" s="37">
        <f t="shared" si="0"/>
        <v>0</v>
      </c>
    </row>
    <row r="47" spans="1:11">
      <c r="A47" s="41" t="s">
        <v>1654</v>
      </c>
      <c r="B47" s="65" t="s">
        <v>1333</v>
      </c>
      <c r="C47" s="13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>
      <c r="A48" s="41" t="s">
        <v>1655</v>
      </c>
      <c r="B48" s="65" t="s">
        <v>1334</v>
      </c>
      <c r="C48" s="13" t="s">
        <v>3065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>
      <c r="A49" s="41" t="s">
        <v>1656</v>
      </c>
      <c r="B49" s="65" t="s">
        <v>1335</v>
      </c>
      <c r="C49" s="13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>
      <c r="A50" s="41" t="s">
        <v>1657</v>
      </c>
      <c r="B50" s="164" t="s">
        <v>1336</v>
      </c>
      <c r="C50" s="13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>
      <c r="A51" s="41" t="s">
        <v>1658</v>
      </c>
      <c r="B51" s="164" t="s">
        <v>1337</v>
      </c>
      <c r="C51" s="13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</row>
    <row r="52" spans="1:11">
      <c r="A52" s="41" t="s">
        <v>1659</v>
      </c>
      <c r="B52" s="164" t="s">
        <v>1338</v>
      </c>
      <c r="C52" s="13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 ht="25.5">
      <c r="A53" s="41" t="s">
        <v>1660</v>
      </c>
      <c r="B53" s="8" t="s">
        <v>1339</v>
      </c>
      <c r="C53" s="13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 ht="25.5">
      <c r="A54" s="41" t="s">
        <v>1661</v>
      </c>
      <c r="B54" s="8" t="s">
        <v>1340</v>
      </c>
      <c r="C54" s="13"/>
      <c r="D54" s="38"/>
      <c r="E54" s="38"/>
      <c r="F54" s="41"/>
      <c r="G54" s="41"/>
      <c r="H54" s="13"/>
      <c r="I54" s="35"/>
      <c r="J54" s="32"/>
      <c r="K54" s="37">
        <f t="shared" si="0"/>
        <v>0</v>
      </c>
    </row>
    <row r="55" spans="1:11">
      <c r="A55" s="41" t="s">
        <v>1662</v>
      </c>
      <c r="B55" s="23" t="s">
        <v>2944</v>
      </c>
      <c r="C55" s="652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>
      <c r="A56" s="41" t="s">
        <v>1663</v>
      </c>
      <c r="B56" s="23" t="s">
        <v>2945</v>
      </c>
      <c r="C56" s="652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</row>
    <row r="57" spans="1:11" ht="25.5">
      <c r="A57" s="465" t="s">
        <v>1664</v>
      </c>
      <c r="B57" s="593" t="s">
        <v>1341</v>
      </c>
      <c r="C57" s="653"/>
      <c r="D57" s="464"/>
      <c r="E57" s="464"/>
      <c r="F57" s="465"/>
      <c r="G57" s="465"/>
      <c r="H57" s="463"/>
      <c r="I57" s="466"/>
      <c r="J57" s="467"/>
      <c r="K57" s="468">
        <f t="shared" si="0"/>
        <v>0</v>
      </c>
    </row>
    <row r="58" spans="1:11">
      <c r="A58" s="41" t="s">
        <v>1665</v>
      </c>
      <c r="B58" s="23" t="s">
        <v>2750</v>
      </c>
      <c r="C58" s="652" t="s">
        <v>3065</v>
      </c>
      <c r="D58" s="38"/>
      <c r="E58" s="38"/>
      <c r="F58" s="41"/>
      <c r="G58" s="41"/>
      <c r="H58" s="13"/>
      <c r="I58" s="35"/>
      <c r="J58" s="32"/>
      <c r="K58" s="37">
        <f t="shared" si="0"/>
        <v>0</v>
      </c>
    </row>
    <row r="59" spans="1:11">
      <c r="A59" s="41" t="s">
        <v>1666</v>
      </c>
      <c r="B59" s="23" t="s">
        <v>2751</v>
      </c>
      <c r="C59" s="652" t="s">
        <v>3065</v>
      </c>
      <c r="D59" s="38"/>
      <c r="E59" s="38"/>
      <c r="F59" s="41"/>
      <c r="G59" s="41"/>
      <c r="H59" s="13"/>
      <c r="I59" s="35"/>
      <c r="J59" s="32"/>
      <c r="K59" s="37">
        <f t="shared" si="0"/>
        <v>0</v>
      </c>
    </row>
    <row r="60" spans="1:11">
      <c r="A60" s="41" t="s">
        <v>1667</v>
      </c>
      <c r="B60" s="23" t="s">
        <v>1342</v>
      </c>
      <c r="C60" s="652" t="s">
        <v>3065</v>
      </c>
      <c r="D60" s="38"/>
      <c r="E60" s="38"/>
      <c r="F60" s="41"/>
      <c r="G60" s="41"/>
      <c r="H60" s="13"/>
      <c r="I60" s="35"/>
      <c r="J60" s="32"/>
      <c r="K60" s="37">
        <f t="shared" si="0"/>
        <v>0</v>
      </c>
    </row>
    <row r="61" spans="1:11">
      <c r="A61" s="465" t="s">
        <v>1668</v>
      </c>
      <c r="B61" s="593" t="s">
        <v>1343</v>
      </c>
      <c r="C61" s="653"/>
      <c r="D61" s="464"/>
      <c r="E61" s="464"/>
      <c r="F61" s="465"/>
      <c r="G61" s="465"/>
      <c r="H61" s="463"/>
      <c r="I61" s="466"/>
      <c r="J61" s="467"/>
      <c r="K61" s="468">
        <f t="shared" si="0"/>
        <v>0</v>
      </c>
    </row>
    <row r="62" spans="1:11">
      <c r="A62" s="41" t="s">
        <v>1669</v>
      </c>
      <c r="B62" s="23" t="s">
        <v>2946</v>
      </c>
      <c r="C62" s="652" t="s">
        <v>3065</v>
      </c>
      <c r="D62" s="38"/>
      <c r="E62" s="38"/>
      <c r="F62" s="41"/>
      <c r="G62" s="41"/>
      <c r="H62" s="13"/>
      <c r="I62" s="35"/>
      <c r="J62" s="32"/>
      <c r="K62" s="37">
        <f t="shared" si="0"/>
        <v>0</v>
      </c>
    </row>
    <row r="63" spans="1:11">
      <c r="A63" s="41" t="s">
        <v>1670</v>
      </c>
      <c r="B63" s="23" t="s">
        <v>2947</v>
      </c>
      <c r="C63" s="652" t="s">
        <v>3065</v>
      </c>
      <c r="D63" s="38"/>
      <c r="E63" s="38"/>
      <c r="F63" s="41"/>
      <c r="G63" s="41"/>
      <c r="H63" s="13"/>
      <c r="I63" s="35"/>
      <c r="J63" s="32"/>
      <c r="K63" s="37">
        <f t="shared" si="0"/>
        <v>0</v>
      </c>
    </row>
    <row r="64" spans="1:11">
      <c r="A64" s="41" t="s">
        <v>1671</v>
      </c>
      <c r="B64" s="8" t="s">
        <v>1344</v>
      </c>
      <c r="C64" s="652"/>
      <c r="D64" s="38"/>
      <c r="E64" s="38"/>
      <c r="F64" s="41"/>
      <c r="G64" s="41"/>
      <c r="H64" s="13"/>
      <c r="I64" s="35"/>
      <c r="J64" s="32"/>
      <c r="K64" s="37">
        <f t="shared" si="0"/>
        <v>0</v>
      </c>
    </row>
    <row r="65" spans="1:11" ht="25.5">
      <c r="A65" s="41" t="s">
        <v>1672</v>
      </c>
      <c r="B65" s="23" t="s">
        <v>2948</v>
      </c>
      <c r="C65" s="652" t="s">
        <v>3065</v>
      </c>
      <c r="D65" s="38"/>
      <c r="E65" s="38"/>
      <c r="F65" s="41"/>
      <c r="G65" s="41"/>
      <c r="H65" s="13"/>
      <c r="I65" s="35"/>
      <c r="J65" s="32"/>
      <c r="K65" s="37">
        <f t="shared" si="0"/>
        <v>0</v>
      </c>
    </row>
    <row r="66" spans="1:11" ht="25.5">
      <c r="A66" s="41" t="s">
        <v>1673</v>
      </c>
      <c r="B66" s="23" t="s">
        <v>2949</v>
      </c>
      <c r="C66" s="652" t="s">
        <v>3065</v>
      </c>
      <c r="D66" s="38"/>
      <c r="E66" s="38"/>
      <c r="F66" s="41"/>
      <c r="G66" s="41"/>
      <c r="H66" s="13"/>
      <c r="I66" s="35"/>
      <c r="J66" s="32"/>
      <c r="K66" s="37">
        <f t="shared" si="0"/>
        <v>0</v>
      </c>
    </row>
    <row r="67" spans="1:11" ht="51">
      <c r="A67" s="41" t="s">
        <v>1674</v>
      </c>
      <c r="B67" s="8" t="s">
        <v>4223</v>
      </c>
      <c r="C67" s="652" t="s">
        <v>3065</v>
      </c>
      <c r="D67" s="38"/>
      <c r="E67" s="38"/>
      <c r="F67" s="41"/>
      <c r="G67" s="41"/>
      <c r="H67" s="13"/>
      <c r="I67" s="35"/>
      <c r="J67" s="32"/>
      <c r="K67" s="37">
        <f t="shared" si="0"/>
        <v>0</v>
      </c>
    </row>
    <row r="68" spans="1:11" ht="51">
      <c r="A68" s="41" t="s">
        <v>1675</v>
      </c>
      <c r="B68" s="8" t="s">
        <v>2950</v>
      </c>
      <c r="C68" s="652" t="s">
        <v>3065</v>
      </c>
      <c r="D68" s="38"/>
      <c r="E68" s="38"/>
      <c r="F68" s="41"/>
      <c r="G68" s="41"/>
      <c r="H68" s="13"/>
      <c r="I68" s="35"/>
      <c r="J68" s="32"/>
      <c r="K68" s="37">
        <f t="shared" si="0"/>
        <v>0</v>
      </c>
    </row>
    <row r="69" spans="1:11" ht="25.5">
      <c r="A69" s="465" t="s">
        <v>1676</v>
      </c>
      <c r="B69" s="593" t="s">
        <v>1345</v>
      </c>
      <c r="C69" s="653"/>
      <c r="D69" s="464"/>
      <c r="E69" s="464"/>
      <c r="F69" s="465"/>
      <c r="G69" s="465"/>
      <c r="H69" s="463"/>
      <c r="I69" s="466"/>
      <c r="J69" s="467"/>
      <c r="K69" s="468">
        <f t="shared" si="0"/>
        <v>0</v>
      </c>
    </row>
    <row r="70" spans="1:11">
      <c r="A70" s="41" t="s">
        <v>1677</v>
      </c>
      <c r="B70" s="8" t="s">
        <v>1346</v>
      </c>
      <c r="C70" s="652" t="s">
        <v>3065</v>
      </c>
      <c r="D70" s="38"/>
      <c r="E70" s="38"/>
      <c r="F70" s="41"/>
      <c r="G70" s="41"/>
      <c r="H70" s="13"/>
      <c r="I70" s="35"/>
      <c r="J70" s="32"/>
      <c r="K70" s="37">
        <f t="shared" si="0"/>
        <v>0</v>
      </c>
    </row>
    <row r="71" spans="1:11">
      <c r="A71" s="41" t="s">
        <v>1678</v>
      </c>
      <c r="B71" s="8" t="s">
        <v>1347</v>
      </c>
      <c r="C71" s="652" t="s">
        <v>3065</v>
      </c>
      <c r="D71" s="38"/>
      <c r="E71" s="38"/>
      <c r="F71" s="41"/>
      <c r="G71" s="41"/>
      <c r="H71" s="13"/>
      <c r="I71" s="35"/>
      <c r="J71" s="32"/>
      <c r="K71" s="37">
        <f t="shared" si="0"/>
        <v>0</v>
      </c>
    </row>
    <row r="72" spans="1:11">
      <c r="A72" s="41" t="s">
        <v>1679</v>
      </c>
      <c r="B72" s="8" t="s">
        <v>1348</v>
      </c>
      <c r="C72" s="652" t="s">
        <v>3065</v>
      </c>
      <c r="D72" s="38"/>
      <c r="E72" s="38"/>
      <c r="F72" s="41"/>
      <c r="G72" s="41"/>
      <c r="H72" s="13"/>
      <c r="I72" s="35"/>
      <c r="J72" s="32"/>
      <c r="K72" s="37">
        <f t="shared" si="0"/>
        <v>0</v>
      </c>
    </row>
    <row r="73" spans="1:11">
      <c r="A73" s="41" t="s">
        <v>1680</v>
      </c>
      <c r="B73" s="8" t="s">
        <v>1349</v>
      </c>
      <c r="C73" s="652" t="s">
        <v>3065</v>
      </c>
      <c r="D73" s="38"/>
      <c r="E73" s="38"/>
      <c r="F73" s="41"/>
      <c r="G73" s="41"/>
      <c r="H73" s="13"/>
      <c r="I73" s="35"/>
      <c r="J73" s="32"/>
      <c r="K73" s="37">
        <f t="shared" si="0"/>
        <v>0</v>
      </c>
    </row>
    <row r="74" spans="1:11">
      <c r="A74" s="41" t="s">
        <v>1681</v>
      </c>
      <c r="B74" s="8" t="s">
        <v>1350</v>
      </c>
      <c r="C74" s="652" t="s">
        <v>3065</v>
      </c>
      <c r="D74" s="38"/>
      <c r="E74" s="38"/>
      <c r="F74" s="41"/>
      <c r="G74" s="41"/>
      <c r="H74" s="13"/>
      <c r="I74" s="35"/>
      <c r="J74" s="32"/>
      <c r="K74" s="37">
        <f t="shared" si="0"/>
        <v>0</v>
      </c>
    </row>
    <row r="75" spans="1:11" ht="25.5">
      <c r="A75" s="41" t="s">
        <v>1682</v>
      </c>
      <c r="B75" s="8" t="s">
        <v>1351</v>
      </c>
      <c r="C75" s="652" t="s">
        <v>3065</v>
      </c>
      <c r="D75" s="38"/>
      <c r="E75" s="38"/>
      <c r="F75" s="41"/>
      <c r="G75" s="41"/>
      <c r="H75" s="13"/>
      <c r="I75" s="35"/>
      <c r="J75" s="32"/>
      <c r="K75" s="37">
        <f t="shared" si="0"/>
        <v>0</v>
      </c>
    </row>
    <row r="76" spans="1:11" ht="25.5">
      <c r="A76" s="41" t="s">
        <v>1683</v>
      </c>
      <c r="B76" s="8" t="s">
        <v>1352</v>
      </c>
      <c r="C76" s="652" t="s">
        <v>3065</v>
      </c>
      <c r="D76" s="38"/>
      <c r="E76" s="38"/>
      <c r="F76" s="41"/>
      <c r="G76" s="41"/>
      <c r="H76" s="13"/>
      <c r="I76" s="35"/>
      <c r="J76" s="32"/>
      <c r="K76" s="37">
        <f t="shared" si="0"/>
        <v>0</v>
      </c>
    </row>
    <row r="77" spans="1:11">
      <c r="A77" s="41" t="s">
        <v>1684</v>
      </c>
      <c r="B77" s="8" t="s">
        <v>1353</v>
      </c>
      <c r="C77" s="652"/>
      <c r="D77" s="38"/>
      <c r="E77" s="38"/>
      <c r="F77" s="41"/>
      <c r="G77" s="41"/>
      <c r="H77" s="13"/>
      <c r="I77" s="35"/>
      <c r="J77" s="32"/>
      <c r="K77" s="37">
        <f t="shared" si="0"/>
        <v>0</v>
      </c>
    </row>
    <row r="78" spans="1:11" ht="25.5">
      <c r="A78" s="41" t="s">
        <v>1685</v>
      </c>
      <c r="B78" s="23" t="s">
        <v>2918</v>
      </c>
      <c r="C78" s="652" t="s">
        <v>3065</v>
      </c>
      <c r="D78" s="38"/>
      <c r="E78" s="38"/>
      <c r="F78" s="41"/>
      <c r="G78" s="41"/>
      <c r="H78" s="13"/>
      <c r="I78" s="35"/>
      <c r="J78" s="32"/>
      <c r="K78" s="37">
        <f t="shared" ref="K78:K91" si="1">E78*I78</f>
        <v>0</v>
      </c>
    </row>
    <row r="79" spans="1:11" ht="25.5">
      <c r="A79" s="41" t="s">
        <v>1686</v>
      </c>
      <c r="B79" s="23" t="s">
        <v>2919</v>
      </c>
      <c r="C79" s="652" t="s">
        <v>3065</v>
      </c>
      <c r="D79" s="38"/>
      <c r="E79" s="38"/>
      <c r="F79" s="41"/>
      <c r="G79" s="41"/>
      <c r="H79" s="13"/>
      <c r="I79" s="35"/>
      <c r="J79" s="32"/>
      <c r="K79" s="37">
        <f t="shared" si="1"/>
        <v>0</v>
      </c>
    </row>
    <row r="80" spans="1:11" ht="51">
      <c r="A80" s="499" t="s">
        <v>1687</v>
      </c>
      <c r="B80" s="593" t="s">
        <v>2864</v>
      </c>
      <c r="C80" s="654"/>
      <c r="D80" s="498"/>
      <c r="E80" s="498"/>
      <c r="F80" s="499"/>
      <c r="G80" s="499"/>
      <c r="H80" s="497"/>
      <c r="I80" s="500"/>
      <c r="J80" s="501"/>
      <c r="K80" s="502">
        <f t="shared" si="1"/>
        <v>0</v>
      </c>
    </row>
    <row r="81" spans="1:12">
      <c r="A81" s="41" t="s">
        <v>1688</v>
      </c>
      <c r="B81" s="24" t="s">
        <v>1354</v>
      </c>
      <c r="C81" s="652" t="s">
        <v>3065</v>
      </c>
      <c r="D81" s="38"/>
      <c r="E81" s="38"/>
      <c r="F81" s="41"/>
      <c r="G81" s="41"/>
      <c r="H81" s="13"/>
      <c r="I81" s="35"/>
      <c r="J81" s="32"/>
      <c r="K81" s="37">
        <f t="shared" si="1"/>
        <v>0</v>
      </c>
    </row>
    <row r="82" spans="1:12">
      <c r="A82" s="41" t="s">
        <v>1689</v>
      </c>
      <c r="B82" s="24" t="s">
        <v>2865</v>
      </c>
      <c r="C82" s="652" t="s">
        <v>3065</v>
      </c>
      <c r="D82" s="38"/>
      <c r="E82" s="38"/>
      <c r="F82" s="41"/>
      <c r="G82" s="41"/>
      <c r="H82" s="13"/>
      <c r="I82" s="35"/>
      <c r="J82" s="32"/>
      <c r="K82" s="37">
        <f t="shared" si="1"/>
        <v>0</v>
      </c>
    </row>
    <row r="83" spans="1:12">
      <c r="A83" s="41" t="s">
        <v>1690</v>
      </c>
      <c r="B83" s="24" t="s">
        <v>2951</v>
      </c>
      <c r="C83" s="652" t="s">
        <v>3065</v>
      </c>
      <c r="D83" s="38"/>
      <c r="E83" s="38"/>
      <c r="F83" s="41"/>
      <c r="G83" s="41"/>
      <c r="H83" s="13"/>
      <c r="I83" s="35"/>
      <c r="J83" s="32"/>
      <c r="K83" s="37">
        <f t="shared" si="1"/>
        <v>0</v>
      </c>
    </row>
    <row r="84" spans="1:12">
      <c r="A84" s="41" t="s">
        <v>1691</v>
      </c>
      <c r="B84" s="24" t="s">
        <v>2866</v>
      </c>
      <c r="C84" s="652" t="s">
        <v>3065</v>
      </c>
      <c r="D84" s="38"/>
      <c r="E84" s="38"/>
      <c r="F84" s="41"/>
      <c r="G84" s="41"/>
      <c r="H84" s="13"/>
      <c r="I84" s="35"/>
      <c r="J84" s="32"/>
      <c r="K84" s="37">
        <f t="shared" si="1"/>
        <v>0</v>
      </c>
    </row>
    <row r="85" spans="1:12">
      <c r="A85" s="41" t="s">
        <v>1692</v>
      </c>
      <c r="B85" s="25" t="s">
        <v>1355</v>
      </c>
      <c r="C85" s="652" t="s">
        <v>3065</v>
      </c>
      <c r="D85" s="38"/>
      <c r="E85" s="38"/>
      <c r="F85" s="41"/>
      <c r="G85" s="41"/>
      <c r="H85" s="13"/>
      <c r="I85" s="35"/>
      <c r="J85" s="32"/>
      <c r="K85" s="37">
        <f t="shared" si="1"/>
        <v>0</v>
      </c>
    </row>
    <row r="86" spans="1:12" ht="38.25">
      <c r="A86" s="465" t="s">
        <v>1693</v>
      </c>
      <c r="B86" s="585" t="s">
        <v>1356</v>
      </c>
      <c r="C86" s="653"/>
      <c r="D86" s="464"/>
      <c r="E86" s="464"/>
      <c r="F86" s="465"/>
      <c r="G86" s="465"/>
      <c r="H86" s="463"/>
      <c r="I86" s="466"/>
      <c r="J86" s="467"/>
      <c r="K86" s="468">
        <f t="shared" si="1"/>
        <v>0</v>
      </c>
    </row>
    <row r="87" spans="1:12">
      <c r="A87" s="41" t="s">
        <v>1694</v>
      </c>
      <c r="B87" s="24" t="s">
        <v>1357</v>
      </c>
      <c r="C87" s="652" t="s">
        <v>3065</v>
      </c>
      <c r="D87" s="38"/>
      <c r="E87" s="38"/>
      <c r="F87" s="41"/>
      <c r="G87" s="41"/>
      <c r="H87" s="13"/>
      <c r="I87" s="35"/>
      <c r="J87" s="32"/>
      <c r="K87" s="37">
        <f t="shared" si="1"/>
        <v>0</v>
      </c>
    </row>
    <row r="88" spans="1:12">
      <c r="A88" s="41" t="s">
        <v>1695</v>
      </c>
      <c r="B88" s="24" t="s">
        <v>1358</v>
      </c>
      <c r="C88" s="652" t="s">
        <v>3065</v>
      </c>
      <c r="D88" s="38"/>
      <c r="E88" s="38"/>
      <c r="F88" s="41"/>
      <c r="G88" s="41"/>
      <c r="H88" s="13"/>
      <c r="I88" s="35"/>
      <c r="J88" s="32"/>
      <c r="K88" s="37">
        <f t="shared" si="1"/>
        <v>0</v>
      </c>
    </row>
    <row r="89" spans="1:12">
      <c r="A89" s="41" t="s">
        <v>1696</v>
      </c>
      <c r="B89" s="24" t="s">
        <v>1359</v>
      </c>
      <c r="C89" s="652" t="s">
        <v>3065</v>
      </c>
      <c r="D89" s="38"/>
      <c r="E89" s="38"/>
      <c r="F89" s="41"/>
      <c r="G89" s="41"/>
      <c r="H89" s="13"/>
      <c r="I89" s="35"/>
      <c r="J89" s="32"/>
      <c r="K89" s="37">
        <f t="shared" si="1"/>
        <v>0</v>
      </c>
    </row>
    <row r="90" spans="1:12">
      <c r="A90" s="41" t="s">
        <v>1697</v>
      </c>
      <c r="B90" s="24" t="s">
        <v>1358</v>
      </c>
      <c r="C90" s="652" t="s">
        <v>3065</v>
      </c>
      <c r="D90" s="38"/>
      <c r="E90" s="38"/>
      <c r="F90" s="41"/>
      <c r="G90" s="41"/>
      <c r="H90" s="13"/>
      <c r="I90" s="35"/>
      <c r="J90" s="32"/>
      <c r="K90" s="37">
        <f t="shared" si="1"/>
        <v>0</v>
      </c>
    </row>
    <row r="91" spans="1:12" s="40" customFormat="1" ht="38.25">
      <c r="A91" s="41"/>
      <c r="B91" s="65" t="s">
        <v>2167</v>
      </c>
      <c r="C91" s="13" t="s">
        <v>20</v>
      </c>
      <c r="D91" s="38"/>
      <c r="E91" s="38"/>
      <c r="F91" s="41"/>
      <c r="G91" s="41"/>
      <c r="H91" s="13"/>
      <c r="I91" s="35"/>
      <c r="J91" s="32"/>
      <c r="K91" s="37">
        <f t="shared" si="1"/>
        <v>0</v>
      </c>
      <c r="L91" s="42"/>
    </row>
    <row r="92" spans="1:12" ht="21.95" customHeight="1">
      <c r="A92" s="704" t="s">
        <v>2760</v>
      </c>
      <c r="B92" s="704"/>
      <c r="C92" s="704"/>
      <c r="D92" s="704"/>
      <c r="E92" s="704"/>
      <c r="F92" s="704"/>
      <c r="G92" s="704"/>
      <c r="H92" s="704"/>
      <c r="I92" s="704"/>
      <c r="J92" s="704"/>
      <c r="K92" s="50">
        <f>SUM(K13:K91)</f>
        <v>0</v>
      </c>
    </row>
    <row r="93" spans="1:12" ht="21.95" customHeight="1">
      <c r="A93" s="704" t="s">
        <v>2761</v>
      </c>
      <c r="B93" s="704"/>
      <c r="C93" s="704"/>
      <c r="D93" s="704"/>
      <c r="E93" s="704"/>
      <c r="F93" s="704"/>
      <c r="G93" s="704"/>
      <c r="H93" s="704"/>
      <c r="I93" s="704"/>
      <c r="J93" s="704"/>
      <c r="K93" s="50">
        <f>SUMPRODUCT(J13:J91,K13:K91)</f>
        <v>0</v>
      </c>
    </row>
    <row r="94" spans="1:12" ht="21.95" customHeight="1">
      <c r="A94" s="704" t="s">
        <v>2762</v>
      </c>
      <c r="B94" s="704"/>
      <c r="C94" s="704"/>
      <c r="D94" s="704"/>
      <c r="E94" s="704"/>
      <c r="F94" s="704"/>
      <c r="G94" s="704"/>
      <c r="H94" s="704"/>
      <c r="I94" s="704"/>
      <c r="J94" s="704"/>
      <c r="K94" s="50">
        <f>SUM(K92:K93)</f>
        <v>0</v>
      </c>
    </row>
    <row r="95" spans="1:12" ht="21.95" customHeight="1">
      <c r="A95" s="703" t="s">
        <v>2763</v>
      </c>
      <c r="B95" s="703"/>
      <c r="C95" s="703"/>
      <c r="D95" s="703"/>
      <c r="E95" s="703"/>
      <c r="F95" s="703"/>
      <c r="G95" s="703"/>
      <c r="H95" s="703"/>
      <c r="I95" s="703"/>
      <c r="J95" s="703"/>
      <c r="K95" s="703"/>
    </row>
    <row r="96" spans="1:12" ht="21.95" customHeight="1">
      <c r="A96" s="705" t="s">
        <v>2764</v>
      </c>
      <c r="B96" s="705"/>
      <c r="C96" s="705"/>
      <c r="D96" s="705"/>
      <c r="E96" s="705"/>
      <c r="F96" s="705"/>
      <c r="G96" s="705"/>
      <c r="H96" s="705"/>
      <c r="I96" s="705"/>
      <c r="J96" s="705"/>
      <c r="K96" s="705"/>
    </row>
    <row r="97" spans="1:11" ht="21.95" customHeight="1">
      <c r="A97" s="703" t="s">
        <v>3066</v>
      </c>
      <c r="B97" s="703"/>
      <c r="C97" s="703"/>
      <c r="D97" s="703"/>
      <c r="E97" s="703"/>
      <c r="F97" s="703"/>
      <c r="G97" s="703"/>
      <c r="H97" s="703"/>
      <c r="I97" s="703"/>
      <c r="J97" s="51" t="s">
        <v>2765</v>
      </c>
      <c r="K97" s="52" t="s">
        <v>2766</v>
      </c>
    </row>
    <row r="98" spans="1:11" ht="21.95" customHeight="1">
      <c r="A98" s="703" t="s">
        <v>2767</v>
      </c>
      <c r="B98" s="703"/>
      <c r="C98" s="703"/>
      <c r="D98" s="703"/>
      <c r="E98" s="703"/>
      <c r="F98" s="703"/>
      <c r="G98" s="703"/>
      <c r="H98" s="703"/>
      <c r="I98" s="703"/>
      <c r="J98" s="51" t="s">
        <v>2765</v>
      </c>
      <c r="K98" s="52" t="s">
        <v>2766</v>
      </c>
    </row>
    <row r="99" spans="1:11">
      <c r="D99" s="9"/>
    </row>
    <row r="100" spans="1:11">
      <c r="D100" s="9"/>
    </row>
    <row r="101" spans="1:11">
      <c r="D101" s="9"/>
    </row>
    <row r="102" spans="1:11">
      <c r="D102" s="9"/>
    </row>
    <row r="103" spans="1:11">
      <c r="D103" s="9"/>
    </row>
    <row r="104" spans="1:11">
      <c r="D104" s="9"/>
    </row>
    <row r="105" spans="1:11">
      <c r="D105" s="9"/>
    </row>
    <row r="106" spans="1:11">
      <c r="D106" s="9"/>
    </row>
    <row r="107" spans="1:11">
      <c r="D107" s="9"/>
    </row>
    <row r="108" spans="1:11">
      <c r="D108" s="9"/>
    </row>
    <row r="109" spans="1:11">
      <c r="D109" s="9"/>
    </row>
    <row r="110" spans="1:11">
      <c r="D110" s="9"/>
    </row>
    <row r="111" spans="1:11">
      <c r="D111" s="9"/>
    </row>
    <row r="112" spans="1:11">
      <c r="D112" s="9"/>
    </row>
    <row r="113" spans="4:4">
      <c r="D113" s="9"/>
    </row>
    <row r="114" spans="4:4">
      <c r="D114" s="9"/>
    </row>
    <row r="115" spans="4:4">
      <c r="D115" s="9"/>
    </row>
    <row r="116" spans="4:4">
      <c r="D116" s="9"/>
    </row>
    <row r="117" spans="4:4">
      <c r="D117" s="9"/>
    </row>
    <row r="118" spans="4:4">
      <c r="D118" s="9"/>
    </row>
    <row r="119" spans="4:4">
      <c r="D119" s="9"/>
    </row>
    <row r="120" spans="4:4">
      <c r="D120" s="9"/>
    </row>
    <row r="121" spans="4:4">
      <c r="D121" s="9"/>
    </row>
    <row r="122" spans="4:4">
      <c r="D122" s="9"/>
    </row>
  </sheetData>
  <mergeCells count="8">
    <mergeCell ref="A13:B13"/>
    <mergeCell ref="A98:I98"/>
    <mergeCell ref="A92:J92"/>
    <mergeCell ref="A93:J93"/>
    <mergeCell ref="A94:J94"/>
    <mergeCell ref="A95:K95"/>
    <mergeCell ref="A96:K96"/>
    <mergeCell ref="A97:I97"/>
  </mergeCells>
  <pageMargins left="0.7" right="0.7" top="0.75" bottom="0.75" header="0.3" footer="0.3"/>
  <pageSetup paperSize="9" orientation="portrait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9"/>
  <sheetViews>
    <sheetView showZeros="0" topLeftCell="A13" zoomScale="80" zoomScaleNormal="80" workbookViewId="0">
      <selection activeCell="A13" sqref="A13:B13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4224</v>
      </c>
      <c r="B13" s="730"/>
      <c r="C13" s="555"/>
      <c r="D13" s="485"/>
      <c r="E13" s="485"/>
      <c r="F13" s="556"/>
      <c r="G13" s="556"/>
      <c r="H13" s="555"/>
      <c r="I13" s="557"/>
      <c r="J13" s="312"/>
      <c r="K13" s="558">
        <f>E13*I13</f>
        <v>0</v>
      </c>
    </row>
    <row r="14" spans="1:141" ht="38.25">
      <c r="A14" s="44"/>
      <c r="B14" s="125" t="s">
        <v>3064</v>
      </c>
      <c r="C14" s="561"/>
      <c r="D14" s="71"/>
      <c r="E14" s="71"/>
      <c r="F14" s="90"/>
      <c r="G14" s="90"/>
      <c r="H14" s="91"/>
      <c r="I14" s="92"/>
      <c r="J14" s="34"/>
      <c r="K14" s="157">
        <f t="shared" ref="K14:K22" si="0">E14*I14</f>
        <v>0</v>
      </c>
    </row>
    <row r="15" spans="1:141" ht="76.5">
      <c r="A15" s="44" t="s">
        <v>1698</v>
      </c>
      <c r="B15" s="45" t="s">
        <v>3280</v>
      </c>
      <c r="C15" s="631" t="s">
        <v>3065</v>
      </c>
      <c r="D15" s="71"/>
      <c r="E15" s="71"/>
      <c r="F15" s="90"/>
      <c r="G15" s="90"/>
      <c r="H15" s="91"/>
      <c r="I15" s="92"/>
      <c r="J15" s="34"/>
      <c r="K15" s="157">
        <f t="shared" si="0"/>
        <v>0</v>
      </c>
    </row>
    <row r="16" spans="1:141" ht="51">
      <c r="A16" s="44" t="s">
        <v>1699</v>
      </c>
      <c r="B16" s="125" t="s">
        <v>3281</v>
      </c>
      <c r="C16" s="631" t="s">
        <v>3065</v>
      </c>
      <c r="D16" s="71"/>
      <c r="E16" s="71"/>
      <c r="F16" s="90"/>
      <c r="G16" s="90"/>
      <c r="H16" s="91"/>
      <c r="I16" s="92"/>
      <c r="J16" s="34"/>
      <c r="K16" s="157">
        <f t="shared" si="0"/>
        <v>0</v>
      </c>
    </row>
    <row r="17" spans="1:11" ht="38.25">
      <c r="A17" s="44" t="s">
        <v>1700</v>
      </c>
      <c r="B17" s="45" t="s">
        <v>1360</v>
      </c>
      <c r="C17" s="631" t="s">
        <v>3065</v>
      </c>
      <c r="D17" s="71"/>
      <c r="E17" s="71"/>
      <c r="F17" s="90"/>
      <c r="G17" s="90"/>
      <c r="H17" s="91"/>
      <c r="I17" s="92"/>
      <c r="J17" s="34"/>
      <c r="K17" s="157">
        <f t="shared" si="0"/>
        <v>0</v>
      </c>
    </row>
    <row r="18" spans="1:11" ht="38.25">
      <c r="A18" s="44" t="s">
        <v>1701</v>
      </c>
      <c r="B18" s="45" t="s">
        <v>3282</v>
      </c>
      <c r="C18" s="631" t="s">
        <v>3065</v>
      </c>
      <c r="D18" s="71"/>
      <c r="E18" s="71"/>
      <c r="F18" s="90"/>
      <c r="G18" s="90"/>
      <c r="H18" s="91"/>
      <c r="I18" s="92"/>
      <c r="J18" s="34"/>
      <c r="K18" s="157">
        <f t="shared" si="0"/>
        <v>0</v>
      </c>
    </row>
    <row r="19" spans="1:11" ht="63.75">
      <c r="A19" s="44" t="s">
        <v>1702</v>
      </c>
      <c r="B19" s="45" t="s">
        <v>3283</v>
      </c>
      <c r="C19" s="631" t="s">
        <v>3065</v>
      </c>
      <c r="D19" s="71"/>
      <c r="E19" s="71"/>
      <c r="F19" s="90"/>
      <c r="G19" s="90"/>
      <c r="H19" s="91"/>
      <c r="I19" s="92"/>
      <c r="J19" s="34"/>
      <c r="K19" s="157">
        <f t="shared" si="0"/>
        <v>0</v>
      </c>
    </row>
    <row r="20" spans="1:11" ht="51">
      <c r="A20" s="44" t="s">
        <v>1703</v>
      </c>
      <c r="B20" s="45" t="s">
        <v>2752</v>
      </c>
      <c r="C20" s="631" t="s">
        <v>3065</v>
      </c>
      <c r="D20" s="71"/>
      <c r="E20" s="71"/>
      <c r="F20" s="90"/>
      <c r="G20" s="90"/>
      <c r="H20" s="91"/>
      <c r="I20" s="92"/>
      <c r="J20" s="34"/>
      <c r="K20" s="157">
        <f t="shared" si="0"/>
        <v>0</v>
      </c>
    </row>
    <row r="21" spans="1:11" ht="63.75">
      <c r="A21" s="44" t="s">
        <v>1704</v>
      </c>
      <c r="B21" s="158" t="s">
        <v>3284</v>
      </c>
      <c r="C21" s="631" t="s">
        <v>3065</v>
      </c>
      <c r="D21" s="71"/>
      <c r="E21" s="71"/>
      <c r="F21" s="90"/>
      <c r="G21" s="90"/>
      <c r="H21" s="91"/>
      <c r="I21" s="92"/>
      <c r="J21" s="34"/>
      <c r="K21" s="157">
        <f t="shared" si="0"/>
        <v>0</v>
      </c>
    </row>
    <row r="22" spans="1:11" ht="38.25">
      <c r="A22" s="41"/>
      <c r="B22" s="65" t="s">
        <v>2167</v>
      </c>
      <c r="C22" s="13" t="s">
        <v>20</v>
      </c>
      <c r="D22" s="71"/>
      <c r="E22" s="38"/>
      <c r="F22" s="41"/>
      <c r="G22" s="41"/>
      <c r="H22" s="13"/>
      <c r="I22" s="35"/>
      <c r="J22" s="32"/>
      <c r="K22" s="157">
        <f t="shared" si="0"/>
        <v>0</v>
      </c>
    </row>
    <row r="23" spans="1:11" ht="21.95" customHeight="1">
      <c r="A23" s="704" t="s">
        <v>2760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SUM(K13:K22)</f>
        <v>0</v>
      </c>
    </row>
    <row r="24" spans="1:11" ht="21.95" customHeight="1">
      <c r="A24" s="704" t="s">
        <v>2761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SUMPRODUCT(J13:J22,K13:K22)</f>
        <v>0</v>
      </c>
    </row>
    <row r="25" spans="1:11" ht="21.95" customHeight="1">
      <c r="A25" s="704" t="s">
        <v>2762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SUM(K23:K24)</f>
        <v>0</v>
      </c>
    </row>
    <row r="26" spans="1:11" ht="21.95" customHeight="1">
      <c r="A26" s="703" t="s">
        <v>2763</v>
      </c>
      <c r="B26" s="703"/>
      <c r="C26" s="703"/>
      <c r="D26" s="703"/>
      <c r="E26" s="703"/>
      <c r="F26" s="703"/>
      <c r="G26" s="703"/>
      <c r="H26" s="703"/>
      <c r="I26" s="703"/>
      <c r="J26" s="703"/>
      <c r="K26" s="703"/>
    </row>
    <row r="27" spans="1:11" ht="21.95" customHeight="1">
      <c r="A27" s="705" t="s">
        <v>2764</v>
      </c>
      <c r="B27" s="705"/>
      <c r="C27" s="705"/>
      <c r="D27" s="705"/>
      <c r="E27" s="705"/>
      <c r="F27" s="705"/>
      <c r="G27" s="705"/>
      <c r="H27" s="705"/>
      <c r="I27" s="705"/>
      <c r="J27" s="705"/>
      <c r="K27" s="705"/>
    </row>
    <row r="28" spans="1:11" ht="21.95" customHeight="1">
      <c r="A28" s="703" t="s">
        <v>3066</v>
      </c>
      <c r="B28" s="703"/>
      <c r="C28" s="703"/>
      <c r="D28" s="703"/>
      <c r="E28" s="703"/>
      <c r="F28" s="703"/>
      <c r="G28" s="703"/>
      <c r="H28" s="703"/>
      <c r="I28" s="703"/>
      <c r="J28" s="51" t="s">
        <v>2765</v>
      </c>
      <c r="K28" s="52" t="s">
        <v>2766</v>
      </c>
    </row>
    <row r="29" spans="1:11" ht="21.95" customHeight="1">
      <c r="A29" s="703" t="s">
        <v>2767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</sheetData>
  <mergeCells count="8">
    <mergeCell ref="A13:B13"/>
    <mergeCell ref="A29:I29"/>
    <mergeCell ref="A23:J23"/>
    <mergeCell ref="A24:J24"/>
    <mergeCell ref="A25:J25"/>
    <mergeCell ref="A26:K26"/>
    <mergeCell ref="A27:K27"/>
    <mergeCell ref="A28:I28"/>
  </mergeCells>
  <pageMargins left="0.7" right="0.7" top="0.75" bottom="0.75" header="0.3" footer="0.3"/>
  <pageSetup paperSize="9" orientation="portrait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7"/>
  <sheetViews>
    <sheetView showZeros="0" zoomScale="80" zoomScaleNormal="80" workbookViewId="0">
      <selection activeCell="G17" sqref="G1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3883</v>
      </c>
      <c r="B13" s="730"/>
      <c r="C13" s="555"/>
      <c r="D13" s="485"/>
      <c r="E13" s="485"/>
      <c r="F13" s="556"/>
      <c r="G13" s="556"/>
      <c r="H13" s="555"/>
      <c r="I13" s="557"/>
      <c r="J13" s="312"/>
      <c r="K13" s="558">
        <f>E13*I13</f>
        <v>0</v>
      </c>
    </row>
    <row r="14" spans="1:141" ht="24" customHeight="1">
      <c r="A14" s="504" t="s">
        <v>1705</v>
      </c>
      <c r="B14" s="496" t="s">
        <v>78</v>
      </c>
      <c r="C14" s="492" t="s">
        <v>3065</v>
      </c>
      <c r="D14" s="490"/>
      <c r="E14" s="490"/>
      <c r="F14" s="552"/>
      <c r="G14" s="552"/>
      <c r="H14" s="504"/>
      <c r="I14" s="553"/>
      <c r="J14" s="501"/>
      <c r="K14" s="554">
        <f t="shared" ref="K14:K60" si="0">E14*I14</f>
        <v>0</v>
      </c>
    </row>
    <row r="15" spans="1:141">
      <c r="A15" s="746"/>
      <c r="B15" s="45" t="s">
        <v>1361</v>
      </c>
      <c r="C15" s="631"/>
      <c r="D15" s="71"/>
      <c r="E15" s="71">
        <v>0</v>
      </c>
      <c r="F15" s="90"/>
      <c r="G15" s="90"/>
      <c r="H15" s="91"/>
      <c r="I15" s="92"/>
      <c r="J15" s="34"/>
      <c r="K15" s="157">
        <f t="shared" si="0"/>
        <v>0</v>
      </c>
    </row>
    <row r="16" spans="1:141">
      <c r="A16" s="766"/>
      <c r="B16" s="45" t="s">
        <v>1362</v>
      </c>
      <c r="C16" s="631"/>
      <c r="D16" s="71"/>
      <c r="E16" s="71">
        <v>0</v>
      </c>
      <c r="F16" s="90"/>
      <c r="G16" s="90"/>
      <c r="H16" s="91"/>
      <c r="I16" s="92"/>
      <c r="J16" s="34"/>
      <c r="K16" s="157">
        <f t="shared" si="0"/>
        <v>0</v>
      </c>
    </row>
    <row r="17" spans="1:11">
      <c r="A17" s="766"/>
      <c r="B17" s="45" t="s">
        <v>1363</v>
      </c>
      <c r="C17" s="631"/>
      <c r="D17" s="71"/>
      <c r="E17" s="71">
        <v>0</v>
      </c>
      <c r="F17" s="90"/>
      <c r="G17" s="90"/>
      <c r="H17" s="91"/>
      <c r="I17" s="92"/>
      <c r="J17" s="34"/>
      <c r="K17" s="157">
        <f t="shared" si="0"/>
        <v>0</v>
      </c>
    </row>
    <row r="18" spans="1:11">
      <c r="A18" s="766"/>
      <c r="B18" s="45" t="s">
        <v>1364</v>
      </c>
      <c r="C18" s="631"/>
      <c r="D18" s="71"/>
      <c r="E18" s="71">
        <v>0</v>
      </c>
      <c r="F18" s="90"/>
      <c r="G18" s="90"/>
      <c r="H18" s="91"/>
      <c r="I18" s="92"/>
      <c r="J18" s="34"/>
      <c r="K18" s="157">
        <f t="shared" si="0"/>
        <v>0</v>
      </c>
    </row>
    <row r="19" spans="1:11" ht="25.5">
      <c r="A19" s="747"/>
      <c r="B19" s="45" t="s">
        <v>1365</v>
      </c>
      <c r="C19" s="631"/>
      <c r="D19" s="71"/>
      <c r="E19" s="71">
        <v>0</v>
      </c>
      <c r="F19" s="90"/>
      <c r="G19" s="90"/>
      <c r="H19" s="91"/>
      <c r="I19" s="92"/>
      <c r="J19" s="34"/>
      <c r="K19" s="157">
        <f t="shared" si="0"/>
        <v>0</v>
      </c>
    </row>
    <row r="20" spans="1:11" ht="21" customHeight="1">
      <c r="A20" s="504" t="s">
        <v>1706</v>
      </c>
      <c r="B20" s="496" t="s">
        <v>1366</v>
      </c>
      <c r="C20" s="492" t="s">
        <v>3065</v>
      </c>
      <c r="D20" s="490"/>
      <c r="E20" s="490"/>
      <c r="F20" s="491"/>
      <c r="G20" s="491"/>
      <c r="H20" s="492"/>
      <c r="I20" s="493"/>
      <c r="J20" s="467"/>
      <c r="K20" s="554">
        <f t="shared" si="0"/>
        <v>0</v>
      </c>
    </row>
    <row r="21" spans="1:11" ht="25.5">
      <c r="A21" s="746"/>
      <c r="B21" s="45" t="s">
        <v>1365</v>
      </c>
      <c r="C21" s="631"/>
      <c r="D21" s="71"/>
      <c r="E21" s="71"/>
      <c r="F21" s="69"/>
      <c r="G21" s="69"/>
      <c r="H21" s="44"/>
      <c r="I21" s="60"/>
      <c r="J21" s="32"/>
      <c r="K21" s="157">
        <f t="shared" si="0"/>
        <v>0</v>
      </c>
    </row>
    <row r="22" spans="1:11">
      <c r="A22" s="766"/>
      <c r="B22" s="45" t="s">
        <v>1367</v>
      </c>
      <c r="C22" s="631"/>
      <c r="D22" s="71"/>
      <c r="E22" s="71"/>
      <c r="F22" s="69"/>
      <c r="G22" s="69"/>
      <c r="H22" s="44"/>
      <c r="I22" s="60"/>
      <c r="J22" s="32"/>
      <c r="K22" s="157">
        <f t="shared" si="0"/>
        <v>0</v>
      </c>
    </row>
    <row r="23" spans="1:11">
      <c r="A23" s="766"/>
      <c r="B23" s="45" t="s">
        <v>1368</v>
      </c>
      <c r="C23" s="631"/>
      <c r="D23" s="71"/>
      <c r="E23" s="71"/>
      <c r="F23" s="69"/>
      <c r="G23" s="69"/>
      <c r="H23" s="44"/>
      <c r="I23" s="60"/>
      <c r="J23" s="32"/>
      <c r="K23" s="157">
        <f t="shared" si="0"/>
        <v>0</v>
      </c>
    </row>
    <row r="24" spans="1:11">
      <c r="A24" s="747"/>
      <c r="B24" s="45" t="s">
        <v>1369</v>
      </c>
      <c r="C24" s="631"/>
      <c r="D24" s="71"/>
      <c r="E24" s="71"/>
      <c r="F24" s="69"/>
      <c r="G24" s="69"/>
      <c r="H24" s="44"/>
      <c r="I24" s="60"/>
      <c r="J24" s="32"/>
      <c r="K24" s="157">
        <f t="shared" si="0"/>
        <v>0</v>
      </c>
    </row>
    <row r="25" spans="1:11" ht="24.75" customHeight="1">
      <c r="A25" s="504" t="s">
        <v>1707</v>
      </c>
      <c r="B25" s="496" t="s">
        <v>1370</v>
      </c>
      <c r="C25" s="492" t="s">
        <v>3065</v>
      </c>
      <c r="D25" s="490"/>
      <c r="E25" s="490"/>
      <c r="F25" s="491"/>
      <c r="G25" s="491"/>
      <c r="H25" s="492"/>
      <c r="I25" s="493"/>
      <c r="J25" s="467"/>
      <c r="K25" s="554">
        <f t="shared" si="0"/>
        <v>0</v>
      </c>
    </row>
    <row r="26" spans="1:11">
      <c r="A26" s="746"/>
      <c r="B26" s="45" t="s">
        <v>1371</v>
      </c>
      <c r="C26" s="631"/>
      <c r="D26" s="71"/>
      <c r="E26" s="71"/>
      <c r="F26" s="69"/>
      <c r="G26" s="69"/>
      <c r="H26" s="44"/>
      <c r="I26" s="60"/>
      <c r="J26" s="32"/>
      <c r="K26" s="157">
        <f t="shared" si="0"/>
        <v>0</v>
      </c>
    </row>
    <row r="27" spans="1:11">
      <c r="A27" s="747"/>
      <c r="B27" s="45" t="s">
        <v>1372</v>
      </c>
      <c r="C27" s="631"/>
      <c r="D27" s="71"/>
      <c r="E27" s="71"/>
      <c r="F27" s="69"/>
      <c r="G27" s="69"/>
      <c r="H27" s="44"/>
      <c r="I27" s="60"/>
      <c r="J27" s="32"/>
      <c r="K27" s="157">
        <f t="shared" si="0"/>
        <v>0</v>
      </c>
    </row>
    <row r="28" spans="1:11" ht="21" customHeight="1">
      <c r="A28" s="504" t="s">
        <v>1708</v>
      </c>
      <c r="B28" s="496" t="s">
        <v>1373</v>
      </c>
      <c r="C28" s="492" t="s">
        <v>3065</v>
      </c>
      <c r="D28" s="490"/>
      <c r="E28" s="490"/>
      <c r="F28" s="491"/>
      <c r="G28" s="491"/>
      <c r="H28" s="492"/>
      <c r="I28" s="493"/>
      <c r="J28" s="467"/>
      <c r="K28" s="554">
        <f t="shared" si="0"/>
        <v>0</v>
      </c>
    </row>
    <row r="29" spans="1:11">
      <c r="A29" s="746"/>
      <c r="B29" s="45" t="s">
        <v>1374</v>
      </c>
      <c r="C29" s="631"/>
      <c r="D29" s="71"/>
      <c r="E29" s="71"/>
      <c r="F29" s="69"/>
      <c r="G29" s="69"/>
      <c r="H29" s="44"/>
      <c r="I29" s="60"/>
      <c r="J29" s="32"/>
      <c r="K29" s="157">
        <f t="shared" si="0"/>
        <v>0</v>
      </c>
    </row>
    <row r="30" spans="1:11">
      <c r="A30" s="747"/>
      <c r="B30" s="45" t="s">
        <v>1375</v>
      </c>
      <c r="C30" s="631"/>
      <c r="D30" s="71"/>
      <c r="E30" s="71"/>
      <c r="F30" s="69"/>
      <c r="G30" s="69"/>
      <c r="H30" s="44"/>
      <c r="I30" s="60"/>
      <c r="J30" s="32"/>
      <c r="K30" s="157">
        <f t="shared" si="0"/>
        <v>0</v>
      </c>
    </row>
    <row r="31" spans="1:11" ht="23.25" customHeight="1">
      <c r="A31" s="504" t="s">
        <v>1709</v>
      </c>
      <c r="B31" s="496" t="s">
        <v>1376</v>
      </c>
      <c r="C31" s="492" t="s">
        <v>3065</v>
      </c>
      <c r="D31" s="490"/>
      <c r="E31" s="490"/>
      <c r="F31" s="491"/>
      <c r="G31" s="491"/>
      <c r="H31" s="492"/>
      <c r="I31" s="493"/>
      <c r="J31" s="467"/>
      <c r="K31" s="554">
        <f t="shared" si="0"/>
        <v>0</v>
      </c>
    </row>
    <row r="32" spans="1:11">
      <c r="A32" s="746"/>
      <c r="B32" s="45" t="s">
        <v>1377</v>
      </c>
      <c r="C32" s="631"/>
      <c r="D32" s="71"/>
      <c r="E32" s="71"/>
      <c r="F32" s="69"/>
      <c r="G32" s="69"/>
      <c r="H32" s="44"/>
      <c r="I32" s="60"/>
      <c r="J32" s="32"/>
      <c r="K32" s="157">
        <f t="shared" si="0"/>
        <v>0</v>
      </c>
    </row>
    <row r="33" spans="1:11">
      <c r="A33" s="747"/>
      <c r="B33" s="45" t="s">
        <v>1378</v>
      </c>
      <c r="C33" s="631"/>
      <c r="D33" s="71"/>
      <c r="E33" s="71"/>
      <c r="F33" s="69"/>
      <c r="G33" s="69"/>
      <c r="H33" s="44"/>
      <c r="I33" s="60"/>
      <c r="J33" s="32"/>
      <c r="K33" s="157">
        <f t="shared" si="0"/>
        <v>0</v>
      </c>
    </row>
    <row r="34" spans="1:11" ht="19.5" customHeight="1">
      <c r="A34" s="504" t="s">
        <v>1710</v>
      </c>
      <c r="B34" s="496" t="s">
        <v>1379</v>
      </c>
      <c r="C34" s="492" t="s">
        <v>3065</v>
      </c>
      <c r="D34" s="551"/>
      <c r="E34" s="551"/>
      <c r="F34" s="552"/>
      <c r="G34" s="552"/>
      <c r="H34" s="504"/>
      <c r="I34" s="553"/>
      <c r="J34" s="501"/>
      <c r="K34" s="554">
        <f t="shared" si="0"/>
        <v>0</v>
      </c>
    </row>
    <row r="35" spans="1:11">
      <c r="A35" s="746"/>
      <c r="B35" s="45" t="s">
        <v>1371</v>
      </c>
      <c r="C35" s="631"/>
      <c r="D35" s="71"/>
      <c r="E35" s="71"/>
      <c r="F35" s="69"/>
      <c r="G35" s="69"/>
      <c r="H35" s="44"/>
      <c r="I35" s="60"/>
      <c r="J35" s="32"/>
      <c r="K35" s="157">
        <f t="shared" si="0"/>
        <v>0</v>
      </c>
    </row>
    <row r="36" spans="1:11">
      <c r="A36" s="766"/>
      <c r="B36" s="45" t="s">
        <v>1380</v>
      </c>
      <c r="C36" s="631"/>
      <c r="D36" s="71"/>
      <c r="E36" s="71"/>
      <c r="F36" s="69"/>
      <c r="G36" s="69"/>
      <c r="H36" s="44"/>
      <c r="I36" s="60"/>
      <c r="J36" s="32"/>
      <c r="K36" s="157">
        <f t="shared" si="0"/>
        <v>0</v>
      </c>
    </row>
    <row r="37" spans="1:11">
      <c r="A37" s="747"/>
      <c r="B37" s="45" t="s">
        <v>1381</v>
      </c>
      <c r="C37" s="631"/>
      <c r="D37" s="71"/>
      <c r="E37" s="71"/>
      <c r="F37" s="69"/>
      <c r="G37" s="69"/>
      <c r="H37" s="44"/>
      <c r="I37" s="60"/>
      <c r="J37" s="32"/>
      <c r="K37" s="157">
        <f t="shared" si="0"/>
        <v>0</v>
      </c>
    </row>
    <row r="38" spans="1:11" ht="21.75" customHeight="1">
      <c r="A38" s="504" t="s">
        <v>1711</v>
      </c>
      <c r="B38" s="496" t="s">
        <v>115</v>
      </c>
      <c r="C38" s="492" t="s">
        <v>3065</v>
      </c>
      <c r="D38" s="490"/>
      <c r="E38" s="490"/>
      <c r="F38" s="491"/>
      <c r="G38" s="491"/>
      <c r="H38" s="492"/>
      <c r="I38" s="493"/>
      <c r="J38" s="467"/>
      <c r="K38" s="554">
        <f t="shared" si="0"/>
        <v>0</v>
      </c>
    </row>
    <row r="39" spans="1:11">
      <c r="A39" s="746"/>
      <c r="B39" s="45" t="s">
        <v>1382</v>
      </c>
      <c r="C39" s="631"/>
      <c r="D39" s="71"/>
      <c r="E39" s="71"/>
      <c r="F39" s="69"/>
      <c r="G39" s="69"/>
      <c r="H39" s="44"/>
      <c r="I39" s="60"/>
      <c r="J39" s="32"/>
      <c r="K39" s="157">
        <f t="shared" si="0"/>
        <v>0</v>
      </c>
    </row>
    <row r="40" spans="1:11">
      <c r="A40" s="766"/>
      <c r="B40" s="45" t="s">
        <v>1363</v>
      </c>
      <c r="C40" s="631"/>
      <c r="D40" s="71"/>
      <c r="E40" s="71"/>
      <c r="F40" s="69"/>
      <c r="G40" s="69"/>
      <c r="H40" s="44"/>
      <c r="I40" s="60"/>
      <c r="J40" s="32"/>
      <c r="K40" s="157">
        <f t="shared" si="0"/>
        <v>0</v>
      </c>
    </row>
    <row r="41" spans="1:11">
      <c r="A41" s="747"/>
      <c r="B41" s="45" t="s">
        <v>1383</v>
      </c>
      <c r="C41" s="631"/>
      <c r="D41" s="71"/>
      <c r="E41" s="71"/>
      <c r="F41" s="69"/>
      <c r="G41" s="69"/>
      <c r="H41" s="44"/>
      <c r="I41" s="60"/>
      <c r="J41" s="32"/>
      <c r="K41" s="157">
        <f t="shared" si="0"/>
        <v>0</v>
      </c>
    </row>
    <row r="42" spans="1:11" ht="21.75" customHeight="1">
      <c r="A42" s="504" t="s">
        <v>1712</v>
      </c>
      <c r="B42" s="496" t="s">
        <v>1384</v>
      </c>
      <c r="C42" s="492" t="s">
        <v>3065</v>
      </c>
      <c r="D42" s="490"/>
      <c r="E42" s="490"/>
      <c r="F42" s="491"/>
      <c r="G42" s="491"/>
      <c r="H42" s="492"/>
      <c r="I42" s="493"/>
      <c r="J42" s="467"/>
      <c r="K42" s="554">
        <f t="shared" si="0"/>
        <v>0</v>
      </c>
    </row>
    <row r="43" spans="1:11">
      <c r="A43" s="746"/>
      <c r="B43" s="45" t="s">
        <v>1364</v>
      </c>
      <c r="C43" s="631"/>
      <c r="D43" s="71"/>
      <c r="E43" s="71"/>
      <c r="F43" s="69"/>
      <c r="G43" s="69"/>
      <c r="H43" s="44"/>
      <c r="I43" s="60"/>
      <c r="J43" s="32"/>
      <c r="K43" s="157">
        <f t="shared" si="0"/>
        <v>0</v>
      </c>
    </row>
    <row r="44" spans="1:11">
      <c r="A44" s="747"/>
      <c r="B44" s="45" t="s">
        <v>1385</v>
      </c>
      <c r="C44" s="631"/>
      <c r="D44" s="71"/>
      <c r="E44" s="71"/>
      <c r="F44" s="69"/>
      <c r="G44" s="69"/>
      <c r="H44" s="44"/>
      <c r="I44" s="60"/>
      <c r="J44" s="32"/>
      <c r="K44" s="157">
        <f t="shared" si="0"/>
        <v>0</v>
      </c>
    </row>
    <row r="45" spans="1:11" ht="22.5" customHeight="1">
      <c r="A45" s="504" t="s">
        <v>1713</v>
      </c>
      <c r="B45" s="496" t="s">
        <v>1386</v>
      </c>
      <c r="C45" s="492" t="s">
        <v>3065</v>
      </c>
      <c r="D45" s="490"/>
      <c r="E45" s="490"/>
      <c r="F45" s="491"/>
      <c r="G45" s="491"/>
      <c r="H45" s="492"/>
      <c r="I45" s="493"/>
      <c r="J45" s="467"/>
      <c r="K45" s="554">
        <f t="shared" si="0"/>
        <v>0</v>
      </c>
    </row>
    <row r="46" spans="1:11">
      <c r="A46" s="746"/>
      <c r="B46" s="45" t="s">
        <v>100</v>
      </c>
      <c r="C46" s="631"/>
      <c r="D46" s="71"/>
      <c r="E46" s="71"/>
      <c r="F46" s="69"/>
      <c r="G46" s="69"/>
      <c r="H46" s="44"/>
      <c r="I46" s="60"/>
      <c r="J46" s="32"/>
      <c r="K46" s="157">
        <f t="shared" si="0"/>
        <v>0</v>
      </c>
    </row>
    <row r="47" spans="1:11">
      <c r="A47" s="766"/>
      <c r="B47" s="45" t="s">
        <v>1387</v>
      </c>
      <c r="C47" s="631"/>
      <c r="D47" s="71"/>
      <c r="E47" s="71"/>
      <c r="F47" s="69"/>
      <c r="G47" s="69"/>
      <c r="H47" s="44"/>
      <c r="I47" s="60"/>
      <c r="J47" s="32"/>
      <c r="K47" s="157">
        <f t="shared" si="0"/>
        <v>0</v>
      </c>
    </row>
    <row r="48" spans="1:11">
      <c r="A48" s="766"/>
      <c r="B48" s="45" t="s">
        <v>1388</v>
      </c>
      <c r="C48" s="631"/>
      <c r="D48" s="71"/>
      <c r="E48" s="71"/>
      <c r="F48" s="69"/>
      <c r="G48" s="69"/>
      <c r="H48" s="44"/>
      <c r="I48" s="60"/>
      <c r="J48" s="32"/>
      <c r="K48" s="157">
        <f t="shared" si="0"/>
        <v>0</v>
      </c>
    </row>
    <row r="49" spans="1:11">
      <c r="A49" s="747"/>
      <c r="B49" s="45" t="s">
        <v>1389</v>
      </c>
      <c r="C49" s="631"/>
      <c r="D49" s="71"/>
      <c r="E49" s="71"/>
      <c r="F49" s="69"/>
      <c r="G49" s="69"/>
      <c r="H49" s="44"/>
      <c r="I49" s="60"/>
      <c r="J49" s="32"/>
      <c r="K49" s="157">
        <f t="shared" si="0"/>
        <v>0</v>
      </c>
    </row>
    <row r="50" spans="1:11" ht="22.5" customHeight="1">
      <c r="A50" s="504" t="s">
        <v>1714</v>
      </c>
      <c r="B50" s="496" t="s">
        <v>1390</v>
      </c>
      <c r="C50" s="492" t="s">
        <v>3065</v>
      </c>
      <c r="D50" s="490"/>
      <c r="E50" s="490"/>
      <c r="F50" s="491"/>
      <c r="G50" s="491"/>
      <c r="H50" s="492"/>
      <c r="I50" s="493"/>
      <c r="J50" s="467"/>
      <c r="K50" s="554">
        <f t="shared" si="0"/>
        <v>0</v>
      </c>
    </row>
    <row r="51" spans="1:11">
      <c r="A51" s="746"/>
      <c r="B51" s="45" t="s">
        <v>1391</v>
      </c>
      <c r="C51" s="631"/>
      <c r="D51" s="71"/>
      <c r="E51" s="71"/>
      <c r="F51" s="69"/>
      <c r="G51" s="69"/>
      <c r="H51" s="44"/>
      <c r="I51" s="60"/>
      <c r="J51" s="32"/>
      <c r="K51" s="157">
        <f t="shared" si="0"/>
        <v>0</v>
      </c>
    </row>
    <row r="52" spans="1:11">
      <c r="A52" s="747"/>
      <c r="B52" s="45" t="s">
        <v>100</v>
      </c>
      <c r="C52" s="631"/>
      <c r="D52" s="71"/>
      <c r="E52" s="71"/>
      <c r="F52" s="69"/>
      <c r="G52" s="69"/>
      <c r="H52" s="44"/>
      <c r="I52" s="60"/>
      <c r="J52" s="32"/>
      <c r="K52" s="157">
        <f t="shared" si="0"/>
        <v>0</v>
      </c>
    </row>
    <row r="53" spans="1:11" ht="21.75" customHeight="1">
      <c r="A53" s="504" t="s">
        <v>1715</v>
      </c>
      <c r="B53" s="496" t="s">
        <v>80</v>
      </c>
      <c r="C53" s="492" t="s">
        <v>3065</v>
      </c>
      <c r="D53" s="490"/>
      <c r="E53" s="490"/>
      <c r="F53" s="491"/>
      <c r="G53" s="491"/>
      <c r="H53" s="492"/>
      <c r="I53" s="493"/>
      <c r="J53" s="467"/>
      <c r="K53" s="554">
        <f t="shared" si="0"/>
        <v>0</v>
      </c>
    </row>
    <row r="54" spans="1:11" ht="25.5">
      <c r="A54" s="746"/>
      <c r="B54" s="45" t="s">
        <v>1392</v>
      </c>
      <c r="C54" s="631"/>
      <c r="D54" s="71"/>
      <c r="E54" s="71"/>
      <c r="F54" s="69"/>
      <c r="G54" s="69"/>
      <c r="H54" s="44"/>
      <c r="I54" s="60"/>
      <c r="J54" s="32"/>
      <c r="K54" s="157">
        <f t="shared" si="0"/>
        <v>0</v>
      </c>
    </row>
    <row r="55" spans="1:11">
      <c r="A55" s="766"/>
      <c r="B55" s="45" t="s">
        <v>1393</v>
      </c>
      <c r="C55" s="631"/>
      <c r="D55" s="71"/>
      <c r="E55" s="71"/>
      <c r="F55" s="69"/>
      <c r="G55" s="69"/>
      <c r="H55" s="44"/>
      <c r="I55" s="60"/>
      <c r="J55" s="32"/>
      <c r="K55" s="157">
        <f t="shared" si="0"/>
        <v>0</v>
      </c>
    </row>
    <row r="56" spans="1:11">
      <c r="A56" s="747"/>
      <c r="B56" s="45" t="s">
        <v>1394</v>
      </c>
      <c r="C56" s="631"/>
      <c r="D56" s="71"/>
      <c r="E56" s="71"/>
      <c r="F56" s="69"/>
      <c r="G56" s="69"/>
      <c r="H56" s="44"/>
      <c r="I56" s="60"/>
      <c r="J56" s="32"/>
      <c r="K56" s="157">
        <f t="shared" si="0"/>
        <v>0</v>
      </c>
    </row>
    <row r="57" spans="1:11" ht="23.25" customHeight="1">
      <c r="A57" s="504" t="s">
        <v>1716</v>
      </c>
      <c r="B57" s="496" t="s">
        <v>460</v>
      </c>
      <c r="C57" s="492" t="s">
        <v>3065</v>
      </c>
      <c r="D57" s="490"/>
      <c r="E57" s="490"/>
      <c r="F57" s="491"/>
      <c r="G57" s="491"/>
      <c r="H57" s="492"/>
      <c r="I57" s="493"/>
      <c r="J57" s="467"/>
      <c r="K57" s="554">
        <f t="shared" si="0"/>
        <v>0</v>
      </c>
    </row>
    <row r="58" spans="1:11">
      <c r="A58" s="44"/>
      <c r="B58" s="45" t="s">
        <v>1395</v>
      </c>
      <c r="C58" s="631"/>
      <c r="D58" s="71"/>
      <c r="E58" s="71"/>
      <c r="F58" s="69"/>
      <c r="G58" s="69"/>
      <c r="H58" s="44"/>
      <c r="I58" s="60"/>
      <c r="J58" s="32"/>
      <c r="K58" s="157">
        <f t="shared" si="0"/>
        <v>0</v>
      </c>
    </row>
    <row r="59" spans="1:11">
      <c r="A59" s="44"/>
      <c r="B59" s="45" t="s">
        <v>3285</v>
      </c>
      <c r="C59" s="631"/>
      <c r="D59" s="71"/>
      <c r="E59" s="71"/>
      <c r="F59" s="69"/>
      <c r="G59" s="69"/>
      <c r="H59" s="44"/>
      <c r="I59" s="60"/>
      <c r="J59" s="32"/>
      <c r="K59" s="157">
        <f t="shared" si="0"/>
        <v>0</v>
      </c>
    </row>
    <row r="60" spans="1:11" ht="38.25">
      <c r="A60" s="41"/>
      <c r="B60" s="65" t="s">
        <v>2120</v>
      </c>
      <c r="C60" s="13" t="s">
        <v>20</v>
      </c>
      <c r="D60" s="71"/>
      <c r="E60" s="38"/>
      <c r="F60" s="41"/>
      <c r="G60" s="41"/>
      <c r="H60" s="13"/>
      <c r="I60" s="35"/>
      <c r="J60" s="32"/>
      <c r="K60" s="157">
        <f t="shared" si="0"/>
        <v>0</v>
      </c>
    </row>
    <row r="61" spans="1:11" ht="21.95" customHeight="1">
      <c r="A61" s="704" t="s">
        <v>2760</v>
      </c>
      <c r="B61" s="704"/>
      <c r="C61" s="704"/>
      <c r="D61" s="704"/>
      <c r="E61" s="704"/>
      <c r="F61" s="704"/>
      <c r="G61" s="704"/>
      <c r="H61" s="704"/>
      <c r="I61" s="704"/>
      <c r="J61" s="704"/>
      <c r="K61" s="50">
        <f>SUM(K13:K60)</f>
        <v>0</v>
      </c>
    </row>
    <row r="62" spans="1:11" ht="21.95" customHeight="1">
      <c r="A62" s="704" t="s">
        <v>2761</v>
      </c>
      <c r="B62" s="704"/>
      <c r="C62" s="704"/>
      <c r="D62" s="704"/>
      <c r="E62" s="704"/>
      <c r="F62" s="704"/>
      <c r="G62" s="704"/>
      <c r="H62" s="704"/>
      <c r="I62" s="704"/>
      <c r="J62" s="704"/>
      <c r="K62" s="50">
        <f>SUMPRODUCT(J13:J60,K13:K60)</f>
        <v>0</v>
      </c>
    </row>
    <row r="63" spans="1:11" ht="21.95" customHeight="1">
      <c r="A63" s="704" t="s">
        <v>2762</v>
      </c>
      <c r="B63" s="704"/>
      <c r="C63" s="704"/>
      <c r="D63" s="704"/>
      <c r="E63" s="704"/>
      <c r="F63" s="704"/>
      <c r="G63" s="704"/>
      <c r="H63" s="704"/>
      <c r="I63" s="704"/>
      <c r="J63" s="704"/>
      <c r="K63" s="50">
        <f>SUM(K61:K62)</f>
        <v>0</v>
      </c>
    </row>
    <row r="64" spans="1:11" ht="21.95" customHeight="1">
      <c r="A64" s="703" t="s">
        <v>2763</v>
      </c>
      <c r="B64" s="703"/>
      <c r="C64" s="703"/>
      <c r="D64" s="703"/>
      <c r="E64" s="703"/>
      <c r="F64" s="703"/>
      <c r="G64" s="703"/>
      <c r="H64" s="703"/>
      <c r="I64" s="703"/>
      <c r="J64" s="703"/>
      <c r="K64" s="703"/>
    </row>
    <row r="65" spans="1:11" ht="21.95" customHeight="1">
      <c r="A65" s="705" t="s">
        <v>2764</v>
      </c>
      <c r="B65" s="705"/>
      <c r="C65" s="705"/>
      <c r="D65" s="705"/>
      <c r="E65" s="705"/>
      <c r="F65" s="705"/>
      <c r="G65" s="705"/>
      <c r="H65" s="705"/>
      <c r="I65" s="705"/>
      <c r="J65" s="705"/>
      <c r="K65" s="705"/>
    </row>
    <row r="66" spans="1:11" ht="21.95" customHeight="1">
      <c r="A66" s="703" t="s">
        <v>3066</v>
      </c>
      <c r="B66" s="703"/>
      <c r="C66" s="703"/>
      <c r="D66" s="703"/>
      <c r="E66" s="703"/>
      <c r="F66" s="703"/>
      <c r="G66" s="703"/>
      <c r="H66" s="703"/>
      <c r="I66" s="703"/>
      <c r="J66" s="51" t="s">
        <v>2765</v>
      </c>
      <c r="K66" s="52" t="s">
        <v>2766</v>
      </c>
    </row>
    <row r="67" spans="1:11" ht="21.95" customHeight="1">
      <c r="A67" s="703" t="s">
        <v>2767</v>
      </c>
      <c r="B67" s="703"/>
      <c r="C67" s="703"/>
      <c r="D67" s="703"/>
      <c r="E67" s="703"/>
      <c r="F67" s="703"/>
      <c r="G67" s="703"/>
      <c r="H67" s="703"/>
      <c r="I67" s="703"/>
      <c r="J67" s="51" t="s">
        <v>2765</v>
      </c>
      <c r="K67" s="52" t="s">
        <v>2766</v>
      </c>
    </row>
  </sheetData>
  <mergeCells count="19">
    <mergeCell ref="A67:I67"/>
    <mergeCell ref="A61:J61"/>
    <mergeCell ref="A62:J62"/>
    <mergeCell ref="A63:J63"/>
    <mergeCell ref="A64:K64"/>
    <mergeCell ref="A65:K65"/>
    <mergeCell ref="A66:I66"/>
    <mergeCell ref="A43:A44"/>
    <mergeCell ref="A46:A49"/>
    <mergeCell ref="A51:A52"/>
    <mergeCell ref="A54:A56"/>
    <mergeCell ref="A13:B13"/>
    <mergeCell ref="A15:A19"/>
    <mergeCell ref="A21:A24"/>
    <mergeCell ref="A26:A27"/>
    <mergeCell ref="A29:A30"/>
    <mergeCell ref="A32:A33"/>
    <mergeCell ref="A35:A37"/>
    <mergeCell ref="A39:A41"/>
  </mergeCells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3"/>
  <sheetViews>
    <sheetView showZeros="0" topLeftCell="A3" zoomScale="80" zoomScaleNormal="80" workbookViewId="0">
      <selection activeCell="F22" sqref="F22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41" t="s">
        <v>2975</v>
      </c>
      <c r="B9" s="441"/>
      <c r="C9" s="441"/>
      <c r="D9" s="442"/>
      <c r="E9" s="442"/>
      <c r="F9" s="443"/>
      <c r="G9" s="443"/>
      <c r="H9" s="441"/>
      <c r="I9" s="444"/>
      <c r="J9" s="420"/>
      <c r="K9" s="444"/>
      <c r="L9" s="421"/>
    </row>
    <row r="10" spans="1:141" s="237" customFormat="1">
      <c r="A10" s="265"/>
      <c r="B10" s="255"/>
      <c r="C10" s="265"/>
      <c r="D10" s="266"/>
      <c r="E10" s="266"/>
      <c r="F10" s="267"/>
      <c r="G10" s="267"/>
      <c r="H10" s="255"/>
      <c r="I10" s="268"/>
      <c r="J10" s="245"/>
      <c r="K10" s="268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3884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219" t="s">
        <v>3343</v>
      </c>
      <c r="B14" s="156" t="s">
        <v>1396</v>
      </c>
      <c r="C14" s="219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2" si="0">E14*I14</f>
        <v>0</v>
      </c>
    </row>
    <row r="15" spans="1:141" ht="25.5">
      <c r="A15" s="219" t="s">
        <v>3344</v>
      </c>
      <c r="B15" s="156" t="s">
        <v>1397</v>
      </c>
      <c r="C15" s="219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219" t="s">
        <v>3345</v>
      </c>
      <c r="B16" s="156" t="s">
        <v>1398</v>
      </c>
      <c r="C16" s="219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219" t="s">
        <v>3346</v>
      </c>
      <c r="B17" s="156" t="s">
        <v>1399</v>
      </c>
      <c r="C17" s="219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219" t="s">
        <v>3347</v>
      </c>
      <c r="B18" s="156" t="s">
        <v>1400</v>
      </c>
      <c r="C18" s="219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219" t="s">
        <v>3348</v>
      </c>
      <c r="B19" s="216" t="s">
        <v>3286</v>
      </c>
      <c r="C19" s="219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219" t="s">
        <v>3349</v>
      </c>
      <c r="B20" s="156" t="s">
        <v>1401</v>
      </c>
      <c r="C20" s="219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219" t="s">
        <v>3350</v>
      </c>
      <c r="B21" s="156" t="s">
        <v>1402</v>
      </c>
      <c r="C21" s="219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219" t="s">
        <v>3351</v>
      </c>
      <c r="B22" s="156" t="s">
        <v>1403</v>
      </c>
      <c r="C22" s="219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1.95" customHeight="1">
      <c r="A23" s="704" t="s">
        <v>2760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SUM(K13:K22)</f>
        <v>0</v>
      </c>
    </row>
    <row r="24" spans="1:11" ht="21.95" customHeight="1">
      <c r="A24" s="704" t="s">
        <v>2761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SUMPRODUCT(J13:J22,K13:K22)</f>
        <v>0</v>
      </c>
    </row>
    <row r="25" spans="1:11" ht="21.95" customHeight="1">
      <c r="A25" s="704" t="s">
        <v>2762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SUM(K23:K24)</f>
        <v>0</v>
      </c>
    </row>
    <row r="26" spans="1:11" ht="21.95" customHeight="1">
      <c r="A26" s="703" t="s">
        <v>2763</v>
      </c>
      <c r="B26" s="703"/>
      <c r="C26" s="703"/>
      <c r="D26" s="703"/>
      <c r="E26" s="703"/>
      <c r="F26" s="703"/>
      <c r="G26" s="703"/>
      <c r="H26" s="703"/>
      <c r="I26" s="703"/>
      <c r="J26" s="703"/>
      <c r="K26" s="703"/>
    </row>
    <row r="27" spans="1:11" ht="21.95" customHeight="1">
      <c r="A27" s="705" t="s">
        <v>2764</v>
      </c>
      <c r="B27" s="705"/>
      <c r="C27" s="705"/>
      <c r="D27" s="705"/>
      <c r="E27" s="705"/>
      <c r="F27" s="705"/>
      <c r="G27" s="705"/>
      <c r="H27" s="705"/>
      <c r="I27" s="705"/>
      <c r="J27" s="705"/>
      <c r="K27" s="705"/>
    </row>
    <row r="28" spans="1:11" ht="21.95" customHeight="1">
      <c r="A28" s="703" t="s">
        <v>3066</v>
      </c>
      <c r="B28" s="703"/>
      <c r="C28" s="703"/>
      <c r="D28" s="703"/>
      <c r="E28" s="703"/>
      <c r="F28" s="703"/>
      <c r="G28" s="703"/>
      <c r="H28" s="703"/>
      <c r="I28" s="703"/>
      <c r="J28" s="51" t="s">
        <v>2765</v>
      </c>
      <c r="K28" s="52" t="s">
        <v>2766</v>
      </c>
    </row>
    <row r="29" spans="1:11" ht="21.95" customHeight="1">
      <c r="A29" s="703" t="s">
        <v>2767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  <row r="30" spans="1:11">
      <c r="D30" s="152"/>
    </row>
    <row r="31" spans="1:11">
      <c r="D31" s="152"/>
    </row>
    <row r="32" spans="1:11">
      <c r="D32" s="152"/>
    </row>
    <row r="33" spans="4:4">
      <c r="D33" s="152"/>
    </row>
    <row r="34" spans="4:4">
      <c r="D34" s="152"/>
    </row>
    <row r="35" spans="4:4">
      <c r="D35" s="152"/>
    </row>
    <row r="36" spans="4:4">
      <c r="D36" s="152"/>
    </row>
    <row r="37" spans="4:4">
      <c r="D37" s="152"/>
    </row>
    <row r="38" spans="4:4">
      <c r="D38" s="152"/>
    </row>
    <row r="39" spans="4:4">
      <c r="D39" s="152"/>
    </row>
    <row r="40" spans="4:4">
      <c r="D40" s="152"/>
    </row>
    <row r="41" spans="4:4">
      <c r="D41" s="152"/>
    </row>
    <row r="42" spans="4:4">
      <c r="D42" s="152"/>
    </row>
    <row r="43" spans="4:4">
      <c r="D43" s="152"/>
    </row>
    <row r="44" spans="4:4">
      <c r="D44" s="152"/>
    </row>
    <row r="45" spans="4:4">
      <c r="D45" s="152"/>
    </row>
    <row r="46" spans="4:4">
      <c r="D46" s="152"/>
    </row>
    <row r="47" spans="4:4">
      <c r="D47" s="152"/>
    </row>
    <row r="48" spans="4:4">
      <c r="D48" s="152"/>
    </row>
    <row r="49" spans="4:4">
      <c r="D49" s="152"/>
    </row>
    <row r="50" spans="4:4">
      <c r="D50" s="152"/>
    </row>
    <row r="51" spans="4:4">
      <c r="D51" s="152"/>
    </row>
    <row r="52" spans="4:4">
      <c r="D52" s="152"/>
    </row>
    <row r="53" spans="4:4">
      <c r="D53" s="152"/>
    </row>
  </sheetData>
  <mergeCells count="8">
    <mergeCell ref="A13:B13"/>
    <mergeCell ref="A29:I29"/>
    <mergeCell ref="A23:J23"/>
    <mergeCell ref="A24:J24"/>
    <mergeCell ref="A25:J25"/>
    <mergeCell ref="A26:K26"/>
    <mergeCell ref="A27:K27"/>
    <mergeCell ref="A28:I28"/>
  </mergeCells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2"/>
  <sheetViews>
    <sheetView showZeros="0" topLeftCell="A7" zoomScale="80" zoomScaleNormal="80" workbookViewId="0">
      <selection activeCell="B31" sqref="B3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41" t="s">
        <v>2975</v>
      </c>
      <c r="B9" s="441"/>
      <c r="C9" s="441"/>
      <c r="D9" s="442"/>
      <c r="E9" s="442"/>
      <c r="F9" s="443"/>
      <c r="G9" s="443"/>
      <c r="H9" s="441"/>
      <c r="I9" s="444"/>
      <c r="J9" s="420"/>
      <c r="K9" s="444"/>
      <c r="L9" s="421"/>
    </row>
    <row r="10" spans="1:141" s="237" customFormat="1">
      <c r="A10" s="265"/>
      <c r="B10" s="255"/>
      <c r="C10" s="265"/>
      <c r="D10" s="266"/>
      <c r="E10" s="266"/>
      <c r="F10" s="267"/>
      <c r="G10" s="267"/>
      <c r="H10" s="255"/>
      <c r="I10" s="268"/>
      <c r="J10" s="245"/>
      <c r="K10" s="268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3885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8.5" customHeight="1">
      <c r="A14" s="41"/>
      <c r="B14" s="82" t="s">
        <v>2768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31" si="0">E14*I14</f>
        <v>0</v>
      </c>
    </row>
    <row r="15" spans="1:141" ht="78.75" customHeight="1">
      <c r="A15" s="41" t="s">
        <v>1717</v>
      </c>
      <c r="B15" s="642" t="s">
        <v>3886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67.5" customHeight="1">
      <c r="A16" s="41" t="s">
        <v>1718</v>
      </c>
      <c r="B16" s="642" t="s">
        <v>3719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67.5" customHeight="1">
      <c r="A17" s="41" t="s">
        <v>1719</v>
      </c>
      <c r="B17" s="642" t="s">
        <v>3887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71.25" customHeight="1">
      <c r="A18" s="41" t="s">
        <v>1720</v>
      </c>
      <c r="B18" s="642" t="s">
        <v>3888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72" customHeight="1">
      <c r="A19" s="41" t="s">
        <v>1721</v>
      </c>
      <c r="B19" s="642" t="s">
        <v>3889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3.75" customHeight="1">
      <c r="A20" s="41" t="s">
        <v>1722</v>
      </c>
      <c r="B20" s="642" t="s">
        <v>3890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3" customHeight="1">
      <c r="A21" s="41" t="s">
        <v>1723</v>
      </c>
      <c r="B21" s="642" t="s">
        <v>3891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55.5" customHeight="1">
      <c r="A22" s="41" t="s">
        <v>1724</v>
      </c>
      <c r="B22" s="642" t="s">
        <v>3892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60.75" customHeight="1">
      <c r="A23" s="41" t="s">
        <v>1725</v>
      </c>
      <c r="B23" s="642" t="s">
        <v>3893</v>
      </c>
      <c r="C23" s="13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57.75" customHeight="1">
      <c r="A24" s="41" t="s">
        <v>1726</v>
      </c>
      <c r="B24" s="642" t="s">
        <v>3894</v>
      </c>
      <c r="C24" s="13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51.75" customHeight="1">
      <c r="A25" s="41" t="s">
        <v>1727</v>
      </c>
      <c r="B25" s="642" t="s">
        <v>3895</v>
      </c>
      <c r="C25" s="13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47.25" customHeight="1">
      <c r="A26" s="41" t="s">
        <v>1728</v>
      </c>
      <c r="B26" s="642" t="s">
        <v>3896</v>
      </c>
      <c r="C26" s="13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62.25" customHeight="1">
      <c r="A27" s="41" t="s">
        <v>1729</v>
      </c>
      <c r="B27" s="642" t="s">
        <v>3897</v>
      </c>
      <c r="C27" s="13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39.75" customHeight="1">
      <c r="A28" s="41" t="s">
        <v>1730</v>
      </c>
      <c r="B28" s="642" t="s">
        <v>3898</v>
      </c>
      <c r="C28" s="13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57.75" customHeight="1">
      <c r="A29" s="41" t="s">
        <v>1731</v>
      </c>
      <c r="B29" s="642" t="s">
        <v>3899</v>
      </c>
      <c r="C29" s="13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59.25" customHeight="1">
      <c r="A30" s="41" t="s">
        <v>1732</v>
      </c>
      <c r="B30" s="642" t="s">
        <v>3900</v>
      </c>
      <c r="C30" s="13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45.75" customHeight="1">
      <c r="A31" s="41"/>
      <c r="B31" s="65" t="s">
        <v>2167</v>
      </c>
      <c r="C31" s="13" t="s">
        <v>20</v>
      </c>
      <c r="D31" s="38"/>
      <c r="E31" s="142"/>
      <c r="F31" s="143"/>
      <c r="G31" s="143"/>
      <c r="H31" s="144"/>
      <c r="I31" s="145"/>
      <c r="J31" s="34"/>
      <c r="K31" s="37">
        <f t="shared" si="0"/>
        <v>0</v>
      </c>
    </row>
    <row r="32" spans="1:11" ht="21.95" customHeight="1">
      <c r="A32" s="704" t="s">
        <v>2760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SUM(K13:K31)</f>
        <v>0</v>
      </c>
    </row>
    <row r="33" spans="1:11" ht="21.95" customHeight="1">
      <c r="A33" s="704" t="s">
        <v>2761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SUMPRODUCT(J13:J31,K13:K31)</f>
        <v>0</v>
      </c>
    </row>
    <row r="34" spans="1:11" ht="21.95" customHeight="1">
      <c r="A34" s="704" t="s">
        <v>2762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SUM(K32:K33)</f>
        <v>0</v>
      </c>
    </row>
    <row r="35" spans="1:11" ht="21.95" customHeight="1">
      <c r="A35" s="703" t="s">
        <v>2763</v>
      </c>
      <c r="B35" s="703"/>
      <c r="C35" s="703"/>
      <c r="D35" s="703"/>
      <c r="E35" s="703"/>
      <c r="F35" s="703"/>
      <c r="G35" s="703"/>
      <c r="H35" s="703"/>
      <c r="I35" s="703"/>
      <c r="J35" s="703"/>
      <c r="K35" s="703"/>
    </row>
    <row r="36" spans="1:11" ht="21.95" customHeight="1">
      <c r="A36" s="705" t="s">
        <v>2764</v>
      </c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ht="21.95" customHeight="1">
      <c r="A37" s="703" t="s">
        <v>3066</v>
      </c>
      <c r="B37" s="703"/>
      <c r="C37" s="703"/>
      <c r="D37" s="703"/>
      <c r="E37" s="703"/>
      <c r="F37" s="703"/>
      <c r="G37" s="703"/>
      <c r="H37" s="703"/>
      <c r="I37" s="703"/>
      <c r="J37" s="51" t="s">
        <v>2765</v>
      </c>
      <c r="K37" s="52" t="s">
        <v>2766</v>
      </c>
    </row>
    <row r="38" spans="1:11" ht="21.95" customHeight="1">
      <c r="A38" s="703" t="s">
        <v>2767</v>
      </c>
      <c r="B38" s="703"/>
      <c r="C38" s="703"/>
      <c r="D38" s="703"/>
      <c r="E38" s="703"/>
      <c r="F38" s="703"/>
      <c r="G38" s="703"/>
      <c r="H38" s="703"/>
      <c r="I38" s="703"/>
      <c r="J38" s="51" t="s">
        <v>2765</v>
      </c>
      <c r="K38" s="52" t="s">
        <v>2766</v>
      </c>
    </row>
    <row r="39" spans="1:11">
      <c r="D39" s="88"/>
    </row>
    <row r="40" spans="1:11">
      <c r="D40" s="88"/>
    </row>
    <row r="41" spans="1:11">
      <c r="D41" s="88"/>
    </row>
    <row r="42" spans="1:11">
      <c r="D42" s="88"/>
    </row>
    <row r="43" spans="1:11">
      <c r="D43" s="88"/>
    </row>
    <row r="44" spans="1:11">
      <c r="D44" s="88"/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  <row r="61" spans="4:4">
      <c r="D61" s="88"/>
    </row>
    <row r="62" spans="4:4">
      <c r="D62" s="88"/>
    </row>
  </sheetData>
  <mergeCells count="8">
    <mergeCell ref="A13:B13"/>
    <mergeCell ref="A38:I38"/>
    <mergeCell ref="A32:J32"/>
    <mergeCell ref="A33:J33"/>
    <mergeCell ref="A34:J34"/>
    <mergeCell ref="A35:K35"/>
    <mergeCell ref="A36:K36"/>
    <mergeCell ref="A37:I37"/>
  </mergeCells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86"/>
  <sheetViews>
    <sheetView showZeros="0" topLeftCell="A13" zoomScale="80" zoomScaleNormal="80" workbookViewId="0">
      <selection activeCell="B14" sqref="B14"/>
    </sheetView>
  </sheetViews>
  <sheetFormatPr defaultColWidth="14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14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3901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1.75" customHeight="1">
      <c r="A14" s="504" t="s">
        <v>1733</v>
      </c>
      <c r="B14" s="496" t="s">
        <v>1404</v>
      </c>
      <c r="C14" s="492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55" si="0">E14*I14</f>
        <v>0</v>
      </c>
    </row>
    <row r="15" spans="1:141" ht="25.5">
      <c r="A15" s="746"/>
      <c r="B15" s="45" t="s">
        <v>505</v>
      </c>
      <c r="C15" s="631"/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766"/>
      <c r="B16" s="45" t="s">
        <v>506</v>
      </c>
      <c r="C16" s="631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766"/>
      <c r="B17" s="45" t="s">
        <v>507</v>
      </c>
      <c r="C17" s="631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766"/>
      <c r="B18" s="45" t="s">
        <v>508</v>
      </c>
      <c r="C18" s="631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747"/>
      <c r="B19" s="45" t="s">
        <v>509</v>
      </c>
      <c r="C19" s="631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2.5" customHeight="1">
      <c r="A20" s="504" t="s">
        <v>1734</v>
      </c>
      <c r="B20" s="496" t="s">
        <v>1405</v>
      </c>
      <c r="C20" s="492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</row>
    <row r="21" spans="1:11">
      <c r="A21" s="746"/>
      <c r="B21" s="45" t="s">
        <v>856</v>
      </c>
      <c r="C21" s="631"/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766"/>
      <c r="B22" s="45" t="s">
        <v>857</v>
      </c>
      <c r="C22" s="631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766"/>
      <c r="B23" s="45" t="s">
        <v>1406</v>
      </c>
      <c r="C23" s="631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>
      <c r="A24" s="766"/>
      <c r="B24" s="45" t="s">
        <v>1407</v>
      </c>
      <c r="C24" s="631"/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>
      <c r="A25" s="747"/>
      <c r="B25" s="45" t="s">
        <v>1408</v>
      </c>
      <c r="C25" s="631"/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51">
      <c r="A26" s="552" t="s">
        <v>1735</v>
      </c>
      <c r="B26" s="496" t="s">
        <v>1409</v>
      </c>
      <c r="C26" s="492" t="s">
        <v>3065</v>
      </c>
      <c r="D26" s="464"/>
      <c r="E26" s="464"/>
      <c r="F26" s="465"/>
      <c r="G26" s="465"/>
      <c r="H26" s="463"/>
      <c r="I26" s="466"/>
      <c r="J26" s="467"/>
      <c r="K26" s="468">
        <f t="shared" si="0"/>
        <v>0</v>
      </c>
    </row>
    <row r="27" spans="1:11">
      <c r="A27" s="734"/>
      <c r="B27" s="45" t="s">
        <v>212</v>
      </c>
      <c r="C27" s="631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>
      <c r="A28" s="735"/>
      <c r="B28" s="45" t="s">
        <v>1410</v>
      </c>
      <c r="C28" s="631"/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5.5">
      <c r="A29" s="736"/>
      <c r="B29" s="45" t="s">
        <v>1411</v>
      </c>
      <c r="C29" s="631"/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38.25">
      <c r="A30" s="552" t="s">
        <v>1736</v>
      </c>
      <c r="B30" s="496" t="s">
        <v>214</v>
      </c>
      <c r="C30" s="492" t="s">
        <v>3065</v>
      </c>
      <c r="D30" s="464"/>
      <c r="E30" s="464"/>
      <c r="F30" s="465"/>
      <c r="G30" s="465"/>
      <c r="H30" s="463"/>
      <c r="I30" s="466"/>
      <c r="J30" s="467"/>
      <c r="K30" s="468">
        <f t="shared" si="0"/>
        <v>0</v>
      </c>
    </row>
    <row r="31" spans="1:11">
      <c r="A31" s="746"/>
      <c r="B31" s="45" t="s">
        <v>215</v>
      </c>
      <c r="C31" s="631"/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5.5">
      <c r="A32" s="747"/>
      <c r="B32" s="45" t="s">
        <v>216</v>
      </c>
      <c r="C32" s="631"/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7" customHeight="1">
      <c r="A33" s="504" t="s">
        <v>1737</v>
      </c>
      <c r="B33" s="496" t="s">
        <v>1412</v>
      </c>
      <c r="C33" s="492" t="s">
        <v>3065</v>
      </c>
      <c r="D33" s="464"/>
      <c r="E33" s="464"/>
      <c r="F33" s="465"/>
      <c r="G33" s="465"/>
      <c r="H33" s="463"/>
      <c r="I33" s="466"/>
      <c r="J33" s="467"/>
      <c r="K33" s="468">
        <f t="shared" si="0"/>
        <v>0</v>
      </c>
    </row>
    <row r="34" spans="1:11">
      <c r="A34" s="746"/>
      <c r="B34" s="45" t="s">
        <v>1413</v>
      </c>
      <c r="C34" s="631"/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>
      <c r="A35" s="747"/>
      <c r="B35" s="45" t="s">
        <v>3287</v>
      </c>
      <c r="C35" s="631"/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25.5">
      <c r="A36" s="504" t="s">
        <v>1738</v>
      </c>
      <c r="B36" s="496" t="s">
        <v>3902</v>
      </c>
      <c r="C36" s="492" t="s">
        <v>3065</v>
      </c>
      <c r="D36" s="464"/>
      <c r="E36" s="464"/>
      <c r="F36" s="465"/>
      <c r="G36" s="465"/>
      <c r="H36" s="463"/>
      <c r="I36" s="466"/>
      <c r="J36" s="467"/>
      <c r="K36" s="468">
        <f t="shared" si="0"/>
        <v>0</v>
      </c>
    </row>
    <row r="37" spans="1:11">
      <c r="A37" s="746"/>
      <c r="B37" s="45" t="s">
        <v>1414</v>
      </c>
      <c r="C37" s="631"/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>
      <c r="A38" s="766"/>
      <c r="B38" s="45" t="s">
        <v>1415</v>
      </c>
      <c r="C38" s="631"/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 ht="25.5">
      <c r="A39" s="747"/>
      <c r="B39" s="45" t="s">
        <v>1416</v>
      </c>
      <c r="C39" s="631"/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 ht="24" customHeight="1">
      <c r="A40" s="504" t="s">
        <v>1739</v>
      </c>
      <c r="B40" s="594" t="s">
        <v>3903</v>
      </c>
      <c r="C40" s="492" t="s">
        <v>3065</v>
      </c>
      <c r="D40" s="464"/>
      <c r="E40" s="464"/>
      <c r="F40" s="465"/>
      <c r="G40" s="465"/>
      <c r="H40" s="463"/>
      <c r="I40" s="466"/>
      <c r="J40" s="467"/>
      <c r="K40" s="468">
        <f t="shared" si="0"/>
        <v>0</v>
      </c>
    </row>
    <row r="41" spans="1:11">
      <c r="A41" s="746"/>
      <c r="B41" s="45" t="s">
        <v>1417</v>
      </c>
      <c r="C41" s="631"/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>
      <c r="A42" s="747"/>
      <c r="B42" s="45" t="s">
        <v>12</v>
      </c>
      <c r="C42" s="631"/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25.5">
      <c r="A43" s="504" t="s">
        <v>1740</v>
      </c>
      <c r="B43" s="496" t="s">
        <v>3904</v>
      </c>
      <c r="C43" s="492" t="s">
        <v>3065</v>
      </c>
      <c r="D43" s="464"/>
      <c r="E43" s="464"/>
      <c r="F43" s="465"/>
      <c r="G43" s="465"/>
      <c r="H43" s="463"/>
      <c r="I43" s="466"/>
      <c r="J43" s="467"/>
      <c r="K43" s="468">
        <f t="shared" si="0"/>
        <v>0</v>
      </c>
    </row>
    <row r="44" spans="1:11">
      <c r="A44" s="746"/>
      <c r="B44" s="45" t="s">
        <v>1418</v>
      </c>
      <c r="C44" s="631"/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>
      <c r="A45" s="747"/>
      <c r="B45" s="45" t="s">
        <v>12</v>
      </c>
      <c r="C45" s="631"/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 ht="23.25" customHeight="1">
      <c r="A46" s="504" t="s">
        <v>1741</v>
      </c>
      <c r="B46" s="478" t="s">
        <v>1419</v>
      </c>
      <c r="C46" s="492" t="s">
        <v>3065</v>
      </c>
      <c r="D46" s="464"/>
      <c r="E46" s="464"/>
      <c r="F46" s="465"/>
      <c r="G46" s="465"/>
      <c r="H46" s="463"/>
      <c r="I46" s="466"/>
      <c r="J46" s="467"/>
      <c r="K46" s="468">
        <f t="shared" si="0"/>
        <v>0</v>
      </c>
    </row>
    <row r="47" spans="1:11">
      <c r="A47" s="746"/>
      <c r="B47" s="95" t="s">
        <v>351</v>
      </c>
      <c r="C47" s="631"/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>
      <c r="A48" s="766"/>
      <c r="B48" s="95" t="s">
        <v>206</v>
      </c>
      <c r="C48" s="631"/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>
      <c r="A49" s="766"/>
      <c r="B49" s="95" t="s">
        <v>207</v>
      </c>
      <c r="C49" s="631"/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>
      <c r="A50" s="747"/>
      <c r="B50" s="95" t="s">
        <v>12</v>
      </c>
      <c r="C50" s="631"/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 ht="24" customHeight="1">
      <c r="A51" s="504" t="s">
        <v>1742</v>
      </c>
      <c r="B51" s="496" t="s">
        <v>1420</v>
      </c>
      <c r="C51" s="492" t="s">
        <v>3065</v>
      </c>
      <c r="D51" s="464"/>
      <c r="E51" s="464"/>
      <c r="F51" s="465"/>
      <c r="G51" s="465"/>
      <c r="H51" s="463"/>
      <c r="I51" s="466"/>
      <c r="J51" s="467"/>
      <c r="K51" s="468">
        <f t="shared" si="0"/>
        <v>0</v>
      </c>
    </row>
    <row r="52" spans="1:11">
      <c r="A52" s="746"/>
      <c r="B52" s="45" t="s">
        <v>3288</v>
      </c>
      <c r="C52" s="631"/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>
      <c r="A53" s="747"/>
      <c r="B53" s="45" t="s">
        <v>1421</v>
      </c>
      <c r="C53" s="631"/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 ht="38.25">
      <c r="A54" s="552" t="s">
        <v>1743</v>
      </c>
      <c r="B54" s="510" t="s">
        <v>2249</v>
      </c>
      <c r="C54" s="492" t="s">
        <v>3065</v>
      </c>
      <c r="D54" s="464"/>
      <c r="E54" s="464"/>
      <c r="F54" s="465"/>
      <c r="G54" s="465"/>
      <c r="H54" s="463"/>
      <c r="I54" s="466"/>
      <c r="J54" s="467"/>
      <c r="K54" s="468">
        <f t="shared" si="0"/>
        <v>0</v>
      </c>
    </row>
    <row r="55" spans="1:11" ht="38.25">
      <c r="A55" s="41"/>
      <c r="B55" s="65" t="s">
        <v>2167</v>
      </c>
      <c r="C55" s="13" t="s">
        <v>20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 ht="21.95" customHeight="1">
      <c r="A56" s="704" t="s">
        <v>2760</v>
      </c>
      <c r="B56" s="704"/>
      <c r="C56" s="704"/>
      <c r="D56" s="704"/>
      <c r="E56" s="704"/>
      <c r="F56" s="704"/>
      <c r="G56" s="704"/>
      <c r="H56" s="704"/>
      <c r="I56" s="704"/>
      <c r="J56" s="704"/>
      <c r="K56" s="50">
        <f>SUM(K13:K55)</f>
        <v>0</v>
      </c>
    </row>
    <row r="57" spans="1:11" ht="21.95" customHeight="1">
      <c r="A57" s="704" t="s">
        <v>2761</v>
      </c>
      <c r="B57" s="704"/>
      <c r="C57" s="704"/>
      <c r="D57" s="704"/>
      <c r="E57" s="704"/>
      <c r="F57" s="704"/>
      <c r="G57" s="704"/>
      <c r="H57" s="704"/>
      <c r="I57" s="704"/>
      <c r="J57" s="704"/>
      <c r="K57" s="50">
        <f>SUMPRODUCT(J13:J55,K13:K55)</f>
        <v>0</v>
      </c>
    </row>
    <row r="58" spans="1:11" ht="21.95" customHeight="1">
      <c r="A58" s="704" t="s">
        <v>2762</v>
      </c>
      <c r="B58" s="704"/>
      <c r="C58" s="704"/>
      <c r="D58" s="704"/>
      <c r="E58" s="704"/>
      <c r="F58" s="704"/>
      <c r="G58" s="704"/>
      <c r="H58" s="704"/>
      <c r="I58" s="704"/>
      <c r="J58" s="704"/>
      <c r="K58" s="50">
        <f>SUM(K56:K57)</f>
        <v>0</v>
      </c>
    </row>
    <row r="59" spans="1:11" ht="21.95" customHeight="1">
      <c r="A59" s="703" t="s">
        <v>2763</v>
      </c>
      <c r="B59" s="703"/>
      <c r="C59" s="703"/>
      <c r="D59" s="703"/>
      <c r="E59" s="703"/>
      <c r="F59" s="703"/>
      <c r="G59" s="703"/>
      <c r="H59" s="703"/>
      <c r="I59" s="703"/>
      <c r="J59" s="703"/>
      <c r="K59" s="703"/>
    </row>
    <row r="60" spans="1:11" ht="21.95" customHeight="1">
      <c r="A60" s="705" t="s">
        <v>2764</v>
      </c>
      <c r="B60" s="705"/>
      <c r="C60" s="705"/>
      <c r="D60" s="705"/>
      <c r="E60" s="705"/>
      <c r="F60" s="705"/>
      <c r="G60" s="705"/>
      <c r="H60" s="705"/>
      <c r="I60" s="705"/>
      <c r="J60" s="705"/>
      <c r="K60" s="705"/>
    </row>
    <row r="61" spans="1:11" ht="21.95" customHeight="1">
      <c r="A61" s="703" t="s">
        <v>3066</v>
      </c>
      <c r="B61" s="703"/>
      <c r="C61" s="703"/>
      <c r="D61" s="703"/>
      <c r="E61" s="703"/>
      <c r="F61" s="703"/>
      <c r="G61" s="703"/>
      <c r="H61" s="703"/>
      <c r="I61" s="703"/>
      <c r="J61" s="51" t="s">
        <v>2765</v>
      </c>
      <c r="K61" s="52" t="s">
        <v>2766</v>
      </c>
    </row>
    <row r="62" spans="1:11" ht="21.95" customHeight="1">
      <c r="A62" s="703" t="s">
        <v>2767</v>
      </c>
      <c r="B62" s="703"/>
      <c r="C62" s="703"/>
      <c r="D62" s="703"/>
      <c r="E62" s="703"/>
      <c r="F62" s="703"/>
      <c r="G62" s="703"/>
      <c r="H62" s="703"/>
      <c r="I62" s="703"/>
      <c r="J62" s="51" t="s">
        <v>2765</v>
      </c>
      <c r="K62" s="52" t="s">
        <v>2766</v>
      </c>
    </row>
    <row r="63" spans="1:11">
      <c r="D63" s="151"/>
    </row>
    <row r="64" spans="1:11">
      <c r="D64" s="151"/>
    </row>
    <row r="65" spans="4:4">
      <c r="D65" s="151"/>
    </row>
    <row r="66" spans="4:4">
      <c r="D66" s="151"/>
    </row>
    <row r="67" spans="4:4">
      <c r="D67" s="151"/>
    </row>
    <row r="68" spans="4:4">
      <c r="D68" s="151"/>
    </row>
    <row r="69" spans="4:4">
      <c r="D69" s="151"/>
    </row>
    <row r="70" spans="4:4">
      <c r="D70" s="151"/>
    </row>
    <row r="71" spans="4:4">
      <c r="D71" s="151"/>
    </row>
    <row r="72" spans="4:4">
      <c r="D72" s="151"/>
    </row>
    <row r="73" spans="4:4">
      <c r="D73" s="151"/>
    </row>
    <row r="74" spans="4:4">
      <c r="D74" s="151"/>
    </row>
    <row r="75" spans="4:4">
      <c r="D75" s="151"/>
    </row>
    <row r="76" spans="4:4">
      <c r="D76" s="151"/>
    </row>
    <row r="77" spans="4:4">
      <c r="D77" s="151"/>
    </row>
    <row r="78" spans="4:4">
      <c r="D78" s="151"/>
    </row>
    <row r="79" spans="4:4">
      <c r="D79" s="151"/>
    </row>
    <row r="80" spans="4:4">
      <c r="D80" s="151"/>
    </row>
    <row r="81" spans="4:4">
      <c r="D81" s="151"/>
    </row>
    <row r="82" spans="4:4">
      <c r="D82" s="151"/>
    </row>
    <row r="83" spans="4:4">
      <c r="D83" s="151"/>
    </row>
    <row r="84" spans="4:4">
      <c r="D84" s="151"/>
    </row>
    <row r="85" spans="4:4">
      <c r="D85" s="151"/>
    </row>
    <row r="86" spans="4:4">
      <c r="D86" s="151"/>
    </row>
  </sheetData>
  <mergeCells count="18">
    <mergeCell ref="A62:I62"/>
    <mergeCell ref="A56:J56"/>
    <mergeCell ref="A57:J57"/>
    <mergeCell ref="A58:J58"/>
    <mergeCell ref="A59:K59"/>
    <mergeCell ref="A60:K60"/>
    <mergeCell ref="A61:I61"/>
    <mergeCell ref="A41:A42"/>
    <mergeCell ref="A44:A45"/>
    <mergeCell ref="A47:A50"/>
    <mergeCell ref="A52:A53"/>
    <mergeCell ref="A13:B13"/>
    <mergeCell ref="A15:A19"/>
    <mergeCell ref="A21:A25"/>
    <mergeCell ref="A27:A29"/>
    <mergeCell ref="A31:A32"/>
    <mergeCell ref="A34:A35"/>
    <mergeCell ref="A37:A39"/>
  </mergeCell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00"/>
  <sheetViews>
    <sheetView showZeros="0" topLeftCell="A125" zoomScale="80" zoomScaleNormal="80" workbookViewId="0">
      <selection activeCell="B153" sqref="B153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4225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13"/>
      <c r="B14" s="82" t="s">
        <v>3236</v>
      </c>
      <c r="C14" s="13"/>
      <c r="D14" s="38"/>
      <c r="E14" s="38">
        <v>0</v>
      </c>
      <c r="F14" s="41"/>
      <c r="G14" s="41"/>
      <c r="H14" s="13"/>
      <c r="I14" s="35"/>
      <c r="J14" s="32"/>
      <c r="K14" s="37">
        <f t="shared" ref="K14" si="0">E14*I14</f>
        <v>0</v>
      </c>
    </row>
    <row r="15" spans="1:141" s="649" customFormat="1" ht="25.5">
      <c r="A15" s="499" t="s">
        <v>3996</v>
      </c>
      <c r="B15" s="479" t="s">
        <v>717</v>
      </c>
      <c r="C15" s="497"/>
      <c r="D15" s="498"/>
      <c r="E15" s="498"/>
      <c r="F15" s="499"/>
      <c r="G15" s="499"/>
      <c r="H15" s="497"/>
      <c r="I15" s="500"/>
      <c r="J15" s="501"/>
      <c r="K15" s="502"/>
      <c r="L15" s="541"/>
    </row>
    <row r="16" spans="1:141" s="649" customFormat="1" ht="25.5">
      <c r="A16" s="687" t="s">
        <v>3997</v>
      </c>
      <c r="B16" s="479" t="s">
        <v>2714</v>
      </c>
      <c r="C16" s="497"/>
      <c r="D16" s="498"/>
      <c r="E16" s="498"/>
      <c r="F16" s="499"/>
      <c r="G16" s="499"/>
      <c r="H16" s="497"/>
      <c r="I16" s="500"/>
      <c r="J16" s="501"/>
      <c r="K16" s="502"/>
      <c r="L16" s="541"/>
    </row>
    <row r="17" spans="1:11" ht="25.5">
      <c r="A17" s="41" t="s">
        <v>3998</v>
      </c>
      <c r="B17" s="65" t="s">
        <v>718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/>
    </row>
    <row r="18" spans="1:11" ht="25.5">
      <c r="A18" s="41" t="s">
        <v>3999</v>
      </c>
      <c r="B18" s="65" t="s">
        <v>719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/>
    </row>
    <row r="19" spans="1:11" ht="25.5">
      <c r="A19" s="41" t="s">
        <v>4000</v>
      </c>
      <c r="B19" s="65" t="s">
        <v>720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/>
    </row>
    <row r="20" spans="1:11" ht="25.5">
      <c r="A20" s="41" t="s">
        <v>4001</v>
      </c>
      <c r="B20" s="65" t="s">
        <v>721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/>
    </row>
    <row r="21" spans="1:11" ht="25.5">
      <c r="A21" s="41" t="s">
        <v>4002</v>
      </c>
      <c r="B21" s="65" t="s">
        <v>722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/>
    </row>
    <row r="22" spans="1:11" ht="25.5">
      <c r="A22" s="41" t="s">
        <v>4003</v>
      </c>
      <c r="B22" s="65" t="s">
        <v>723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/>
    </row>
    <row r="23" spans="1:11" ht="25.5">
      <c r="A23" s="41" t="s">
        <v>4004</v>
      </c>
      <c r="B23" s="677" t="s">
        <v>724</v>
      </c>
      <c r="C23" s="637" t="s">
        <v>3065</v>
      </c>
      <c r="D23" s="38"/>
      <c r="E23" s="38"/>
      <c r="F23" s="41"/>
      <c r="G23" s="41"/>
      <c r="H23" s="13"/>
      <c r="I23" s="35"/>
      <c r="J23" s="32"/>
      <c r="K23" s="37"/>
    </row>
    <row r="24" spans="1:11" ht="25.5">
      <c r="A24" s="41" t="s">
        <v>4005</v>
      </c>
      <c r="B24" s="677" t="s">
        <v>725</v>
      </c>
      <c r="C24" s="637" t="s">
        <v>3065</v>
      </c>
      <c r="D24" s="38"/>
      <c r="E24" s="38"/>
      <c r="F24" s="41"/>
      <c r="G24" s="41"/>
      <c r="H24" s="13"/>
      <c r="I24" s="35"/>
      <c r="J24" s="32"/>
      <c r="K24" s="37"/>
    </row>
    <row r="25" spans="1:11" ht="25.5">
      <c r="A25" s="41" t="s">
        <v>4006</v>
      </c>
      <c r="B25" s="677" t="s">
        <v>726</v>
      </c>
      <c r="C25" s="637" t="s">
        <v>3065</v>
      </c>
      <c r="D25" s="38"/>
      <c r="E25" s="38"/>
      <c r="F25" s="41"/>
      <c r="G25" s="41"/>
      <c r="H25" s="13"/>
      <c r="I25" s="35"/>
      <c r="J25" s="32"/>
      <c r="K25" s="37"/>
    </row>
    <row r="26" spans="1:11" ht="25.5">
      <c r="A26" s="41" t="s">
        <v>4007</v>
      </c>
      <c r="B26" s="677" t="s">
        <v>727</v>
      </c>
      <c r="C26" s="637" t="s">
        <v>3065</v>
      </c>
      <c r="D26" s="38"/>
      <c r="E26" s="38"/>
      <c r="F26" s="41"/>
      <c r="G26" s="41"/>
      <c r="H26" s="13"/>
      <c r="I26" s="35"/>
      <c r="J26" s="32"/>
      <c r="K26" s="37"/>
    </row>
    <row r="27" spans="1:11" ht="25.5">
      <c r="A27" s="41" t="s">
        <v>4008</v>
      </c>
      <c r="B27" s="677" t="s">
        <v>728</v>
      </c>
      <c r="C27" s="637" t="s">
        <v>3065</v>
      </c>
      <c r="D27" s="38"/>
      <c r="E27" s="38"/>
      <c r="F27" s="41"/>
      <c r="G27" s="41"/>
      <c r="H27" s="13"/>
      <c r="I27" s="35"/>
      <c r="J27" s="32"/>
      <c r="K27" s="37"/>
    </row>
    <row r="28" spans="1:11" ht="25.5">
      <c r="A28" s="41" t="s">
        <v>4009</v>
      </c>
      <c r="B28" s="677" t="s">
        <v>729</v>
      </c>
      <c r="C28" s="637" t="s">
        <v>3065</v>
      </c>
      <c r="D28" s="38"/>
      <c r="E28" s="38"/>
      <c r="F28" s="41"/>
      <c r="G28" s="41"/>
      <c r="H28" s="13"/>
      <c r="I28" s="35"/>
      <c r="J28" s="32"/>
      <c r="K28" s="37"/>
    </row>
    <row r="29" spans="1:11" ht="25.5">
      <c r="A29" s="41" t="s">
        <v>4010</v>
      </c>
      <c r="B29" s="677" t="s">
        <v>730</v>
      </c>
      <c r="C29" s="637" t="s">
        <v>3065</v>
      </c>
      <c r="D29" s="38"/>
      <c r="E29" s="38"/>
      <c r="F29" s="41"/>
      <c r="G29" s="41"/>
      <c r="H29" s="13"/>
      <c r="I29" s="35"/>
      <c r="J29" s="32"/>
      <c r="K29" s="37"/>
    </row>
    <row r="30" spans="1:11" ht="25.5">
      <c r="A30" s="41" t="s">
        <v>4011</v>
      </c>
      <c r="B30" s="677" t="s">
        <v>731</v>
      </c>
      <c r="C30" s="637" t="s">
        <v>3065</v>
      </c>
      <c r="D30" s="38"/>
      <c r="E30" s="38"/>
      <c r="F30" s="41"/>
      <c r="G30" s="41"/>
      <c r="H30" s="13"/>
      <c r="I30" s="35"/>
      <c r="J30" s="32"/>
      <c r="K30" s="37"/>
    </row>
    <row r="31" spans="1:11" ht="25.5">
      <c r="A31" s="41" t="s">
        <v>4012</v>
      </c>
      <c r="B31" s="677" t="s">
        <v>732</v>
      </c>
      <c r="C31" s="637" t="s">
        <v>3065</v>
      </c>
      <c r="D31" s="38"/>
      <c r="E31" s="38"/>
      <c r="F31" s="41"/>
      <c r="G31" s="41"/>
      <c r="H31" s="13"/>
      <c r="I31" s="35"/>
      <c r="J31" s="32"/>
      <c r="K31" s="37"/>
    </row>
    <row r="32" spans="1:11" ht="25.5">
      <c r="A32" s="41" t="s">
        <v>4013</v>
      </c>
      <c r="B32" s="677" t="s">
        <v>733</v>
      </c>
      <c r="C32" s="637" t="s">
        <v>3065</v>
      </c>
      <c r="D32" s="38"/>
      <c r="E32" s="38"/>
      <c r="F32" s="41"/>
      <c r="G32" s="41"/>
      <c r="H32" s="13"/>
      <c r="I32" s="35"/>
      <c r="J32" s="32"/>
      <c r="K32" s="37"/>
    </row>
    <row r="33" spans="1:12" ht="25.5">
      <c r="A33" s="41" t="s">
        <v>4014</v>
      </c>
      <c r="B33" s="677" t="s">
        <v>734</v>
      </c>
      <c r="C33" s="637" t="s">
        <v>3065</v>
      </c>
      <c r="D33" s="38"/>
      <c r="E33" s="38"/>
      <c r="F33" s="41"/>
      <c r="G33" s="41"/>
      <c r="H33" s="13"/>
      <c r="I33" s="35"/>
      <c r="J33" s="32"/>
      <c r="K33" s="37"/>
    </row>
    <row r="34" spans="1:12" s="649" customFormat="1" ht="25.5">
      <c r="A34" s="687" t="s">
        <v>4015</v>
      </c>
      <c r="B34" s="479" t="s">
        <v>735</v>
      </c>
      <c r="C34" s="497"/>
      <c r="D34" s="498"/>
      <c r="E34" s="498"/>
      <c r="F34" s="499"/>
      <c r="G34" s="499"/>
      <c r="H34" s="497"/>
      <c r="I34" s="500"/>
      <c r="J34" s="501"/>
      <c r="K34" s="502"/>
      <c r="L34" s="541"/>
    </row>
    <row r="35" spans="1:12" ht="25.5">
      <c r="A35" s="41" t="s">
        <v>4016</v>
      </c>
      <c r="B35" s="677" t="s">
        <v>719</v>
      </c>
      <c r="C35" s="637" t="s">
        <v>3065</v>
      </c>
      <c r="D35" s="38"/>
      <c r="E35" s="38"/>
      <c r="F35" s="41"/>
      <c r="G35" s="41"/>
      <c r="H35" s="13"/>
      <c r="I35" s="35"/>
      <c r="J35" s="32"/>
      <c r="K35" s="37"/>
    </row>
    <row r="36" spans="1:12" ht="25.5">
      <c r="A36" s="41" t="s">
        <v>4017</v>
      </c>
      <c r="B36" s="677" t="s">
        <v>720</v>
      </c>
      <c r="C36" s="637" t="s">
        <v>3065</v>
      </c>
      <c r="D36" s="38"/>
      <c r="E36" s="38"/>
      <c r="F36" s="41"/>
      <c r="G36" s="41"/>
      <c r="H36" s="13"/>
      <c r="I36" s="35"/>
      <c r="J36" s="32"/>
      <c r="K36" s="37"/>
    </row>
    <row r="37" spans="1:12" ht="25.5">
      <c r="A37" s="41" t="s">
        <v>4018</v>
      </c>
      <c r="B37" s="677" t="s">
        <v>723</v>
      </c>
      <c r="C37" s="637" t="s">
        <v>3065</v>
      </c>
      <c r="D37" s="38"/>
      <c r="E37" s="38"/>
      <c r="F37" s="41"/>
      <c r="G37" s="41"/>
      <c r="H37" s="13"/>
      <c r="I37" s="35"/>
      <c r="J37" s="32"/>
      <c r="K37" s="37"/>
    </row>
    <row r="38" spans="1:12" ht="25.5">
      <c r="A38" s="41" t="s">
        <v>4019</v>
      </c>
      <c r="B38" s="677" t="s">
        <v>724</v>
      </c>
      <c r="C38" s="637" t="s">
        <v>3065</v>
      </c>
      <c r="D38" s="38"/>
      <c r="E38" s="38"/>
      <c r="F38" s="41"/>
      <c r="G38" s="41"/>
      <c r="H38" s="13"/>
      <c r="I38" s="35"/>
      <c r="J38" s="32"/>
      <c r="K38" s="37"/>
    </row>
    <row r="39" spans="1:12" ht="25.5">
      <c r="A39" s="41" t="s">
        <v>4020</v>
      </c>
      <c r="B39" s="677" t="s">
        <v>725</v>
      </c>
      <c r="C39" s="637" t="s">
        <v>3065</v>
      </c>
      <c r="D39" s="38"/>
      <c r="E39" s="38"/>
      <c r="F39" s="41"/>
      <c r="G39" s="41"/>
      <c r="H39" s="13"/>
      <c r="I39" s="35"/>
      <c r="J39" s="32"/>
      <c r="K39" s="37"/>
    </row>
    <row r="40" spans="1:12" ht="25.5">
      <c r="A40" s="41" t="s">
        <v>4021</v>
      </c>
      <c r="B40" s="677" t="s">
        <v>726</v>
      </c>
      <c r="C40" s="637" t="s">
        <v>3065</v>
      </c>
      <c r="D40" s="38"/>
      <c r="E40" s="38"/>
      <c r="F40" s="41"/>
      <c r="G40" s="41"/>
      <c r="H40" s="13"/>
      <c r="I40" s="35"/>
      <c r="J40" s="32"/>
      <c r="K40" s="37"/>
    </row>
    <row r="41" spans="1:12" ht="25.5">
      <c r="A41" s="41" t="s">
        <v>4022</v>
      </c>
      <c r="B41" s="677" t="s">
        <v>727</v>
      </c>
      <c r="C41" s="637" t="s">
        <v>3065</v>
      </c>
      <c r="D41" s="38"/>
      <c r="E41" s="38"/>
      <c r="F41" s="41"/>
      <c r="G41" s="41"/>
      <c r="H41" s="13"/>
      <c r="I41" s="35"/>
      <c r="J41" s="32"/>
      <c r="K41" s="37"/>
    </row>
    <row r="42" spans="1:12" ht="25.5">
      <c r="A42" s="41" t="s">
        <v>4023</v>
      </c>
      <c r="B42" s="677" t="s">
        <v>728</v>
      </c>
      <c r="C42" s="637" t="s">
        <v>3065</v>
      </c>
      <c r="D42" s="38"/>
      <c r="E42" s="38"/>
      <c r="F42" s="41"/>
      <c r="G42" s="41"/>
      <c r="H42" s="13"/>
      <c r="I42" s="35"/>
      <c r="J42" s="32"/>
      <c r="K42" s="37"/>
    </row>
    <row r="43" spans="1:12" ht="25.5">
      <c r="A43" s="41" t="s">
        <v>4024</v>
      </c>
      <c r="B43" s="677" t="s">
        <v>729</v>
      </c>
      <c r="C43" s="637" t="s">
        <v>3065</v>
      </c>
      <c r="D43" s="38"/>
      <c r="E43" s="38"/>
      <c r="F43" s="41"/>
      <c r="G43" s="41"/>
      <c r="H43" s="13"/>
      <c r="I43" s="35"/>
      <c r="J43" s="32"/>
      <c r="K43" s="37"/>
    </row>
    <row r="44" spans="1:12" ht="25.5">
      <c r="A44" s="41" t="s">
        <v>4025</v>
      </c>
      <c r="B44" s="677" t="s">
        <v>731</v>
      </c>
      <c r="C44" s="637" t="s">
        <v>3065</v>
      </c>
      <c r="D44" s="38"/>
      <c r="E44" s="38"/>
      <c r="F44" s="41"/>
      <c r="G44" s="41"/>
      <c r="H44" s="13"/>
      <c r="I44" s="35"/>
      <c r="J44" s="32"/>
      <c r="K44" s="37"/>
    </row>
    <row r="45" spans="1:12" ht="25.5">
      <c r="A45" s="41" t="s">
        <v>4026</v>
      </c>
      <c r="B45" s="677" t="s">
        <v>732</v>
      </c>
      <c r="C45" s="637" t="s">
        <v>3065</v>
      </c>
      <c r="D45" s="38"/>
      <c r="E45" s="38"/>
      <c r="F45" s="41"/>
      <c r="G45" s="41"/>
      <c r="H45" s="13"/>
      <c r="I45" s="35"/>
      <c r="J45" s="32"/>
      <c r="K45" s="37"/>
    </row>
    <row r="46" spans="1:12" s="649" customFormat="1" ht="25.5">
      <c r="A46" s="687" t="s">
        <v>4027</v>
      </c>
      <c r="B46" s="678" t="s">
        <v>736</v>
      </c>
      <c r="C46" s="503"/>
      <c r="D46" s="498"/>
      <c r="E46" s="498"/>
      <c r="F46" s="499"/>
      <c r="G46" s="499"/>
      <c r="H46" s="497"/>
      <c r="I46" s="500"/>
      <c r="J46" s="501"/>
      <c r="K46" s="502"/>
      <c r="L46" s="541"/>
    </row>
    <row r="47" spans="1:12" ht="25.5">
      <c r="A47" s="41" t="s">
        <v>4028</v>
      </c>
      <c r="B47" s="677" t="s">
        <v>722</v>
      </c>
      <c r="C47" s="637" t="s">
        <v>3065</v>
      </c>
      <c r="D47" s="38"/>
      <c r="E47" s="38"/>
      <c r="F47" s="41"/>
      <c r="G47" s="41"/>
      <c r="H47" s="13"/>
      <c r="I47" s="35"/>
      <c r="J47" s="32"/>
      <c r="K47" s="37"/>
    </row>
    <row r="48" spans="1:12" ht="25.5">
      <c r="A48" s="41" t="s">
        <v>4029</v>
      </c>
      <c r="B48" s="677" t="s">
        <v>723</v>
      </c>
      <c r="C48" s="637" t="s">
        <v>3065</v>
      </c>
      <c r="D48" s="38"/>
      <c r="E48" s="38"/>
      <c r="F48" s="41"/>
      <c r="G48" s="41"/>
      <c r="H48" s="13"/>
      <c r="I48" s="35"/>
      <c r="J48" s="32"/>
      <c r="K48" s="37"/>
    </row>
    <row r="49" spans="1:12" ht="25.5">
      <c r="A49" s="41" t="s">
        <v>4030</v>
      </c>
      <c r="B49" s="677" t="s">
        <v>724</v>
      </c>
      <c r="C49" s="637" t="s">
        <v>3065</v>
      </c>
      <c r="D49" s="38"/>
      <c r="E49" s="38"/>
      <c r="F49" s="41"/>
      <c r="G49" s="41"/>
      <c r="H49" s="13"/>
      <c r="I49" s="35"/>
      <c r="J49" s="32"/>
      <c r="K49" s="37"/>
    </row>
    <row r="50" spans="1:12" ht="25.5">
      <c r="A50" s="41" t="s">
        <v>4031</v>
      </c>
      <c r="B50" s="677" t="s">
        <v>737</v>
      </c>
      <c r="C50" s="637" t="s">
        <v>3065</v>
      </c>
      <c r="D50" s="38"/>
      <c r="E50" s="38"/>
      <c r="F50" s="41"/>
      <c r="G50" s="41"/>
      <c r="H50" s="13"/>
      <c r="I50" s="35"/>
      <c r="J50" s="32"/>
      <c r="K50" s="37"/>
    </row>
    <row r="51" spans="1:12" ht="25.5">
      <c r="A51" s="41" t="s">
        <v>4032</v>
      </c>
      <c r="B51" s="677" t="s">
        <v>726</v>
      </c>
      <c r="C51" s="637" t="s">
        <v>3065</v>
      </c>
      <c r="D51" s="38"/>
      <c r="E51" s="38"/>
      <c r="F51" s="41"/>
      <c r="G51" s="41"/>
      <c r="H51" s="13"/>
      <c r="I51" s="35"/>
      <c r="J51" s="32"/>
      <c r="K51" s="37"/>
    </row>
    <row r="52" spans="1:12" ht="25.5">
      <c r="A52" s="41" t="s">
        <v>4033</v>
      </c>
      <c r="B52" s="677" t="s">
        <v>727</v>
      </c>
      <c r="C52" s="637" t="s">
        <v>3065</v>
      </c>
      <c r="D52" s="38"/>
      <c r="E52" s="38"/>
      <c r="F52" s="41"/>
      <c r="G52" s="41"/>
      <c r="H52" s="13"/>
      <c r="I52" s="35"/>
      <c r="J52" s="32"/>
      <c r="K52" s="37"/>
    </row>
    <row r="53" spans="1:12" ht="25.5">
      <c r="A53" s="41" t="s">
        <v>4034</v>
      </c>
      <c r="B53" s="677" t="s">
        <v>728</v>
      </c>
      <c r="C53" s="637" t="s">
        <v>3065</v>
      </c>
      <c r="D53" s="38"/>
      <c r="E53" s="38"/>
      <c r="F53" s="41"/>
      <c r="G53" s="41"/>
      <c r="H53" s="13"/>
      <c r="I53" s="35"/>
      <c r="J53" s="32"/>
      <c r="K53" s="37"/>
    </row>
    <row r="54" spans="1:12" ht="25.5">
      <c r="A54" s="41" t="s">
        <v>4035</v>
      </c>
      <c r="B54" s="677" t="s">
        <v>729</v>
      </c>
      <c r="C54" s="637" t="s">
        <v>3065</v>
      </c>
      <c r="D54" s="38"/>
      <c r="E54" s="38"/>
      <c r="F54" s="41"/>
      <c r="G54" s="41"/>
      <c r="H54" s="13"/>
      <c r="I54" s="35"/>
      <c r="J54" s="32"/>
      <c r="K54" s="37"/>
    </row>
    <row r="55" spans="1:12" ht="25.5">
      <c r="A55" s="41" t="s">
        <v>4036</v>
      </c>
      <c r="B55" s="677" t="s">
        <v>730</v>
      </c>
      <c r="C55" s="637" t="s">
        <v>3065</v>
      </c>
      <c r="D55" s="38"/>
      <c r="E55" s="38"/>
      <c r="F55" s="41"/>
      <c r="G55" s="41"/>
      <c r="H55" s="13"/>
      <c r="I55" s="35"/>
      <c r="J55" s="32"/>
      <c r="K55" s="37"/>
    </row>
    <row r="56" spans="1:12" ht="25.5">
      <c r="A56" s="41" t="s">
        <v>4037</v>
      </c>
      <c r="B56" s="677" t="s">
        <v>731</v>
      </c>
      <c r="C56" s="637" t="s">
        <v>3065</v>
      </c>
      <c r="D56" s="38"/>
      <c r="E56" s="38"/>
      <c r="F56" s="41"/>
      <c r="G56" s="41"/>
      <c r="H56" s="13"/>
      <c r="I56" s="35"/>
      <c r="J56" s="32"/>
      <c r="K56" s="37"/>
    </row>
    <row r="57" spans="1:12" ht="25.5">
      <c r="A57" s="41" t="s">
        <v>4038</v>
      </c>
      <c r="B57" s="677" t="s">
        <v>732</v>
      </c>
      <c r="C57" s="637" t="s">
        <v>3065</v>
      </c>
      <c r="D57" s="38"/>
      <c r="E57" s="38"/>
      <c r="F57" s="41"/>
      <c r="G57" s="41"/>
      <c r="H57" s="13"/>
      <c r="I57" s="35"/>
      <c r="J57" s="32"/>
      <c r="K57" s="37"/>
    </row>
    <row r="58" spans="1:12" ht="25.5">
      <c r="A58" s="41" t="s">
        <v>4039</v>
      </c>
      <c r="B58" s="677" t="s">
        <v>733</v>
      </c>
      <c r="C58" s="637" t="s">
        <v>3065</v>
      </c>
      <c r="D58" s="38"/>
      <c r="E58" s="38"/>
      <c r="F58" s="41"/>
      <c r="G58" s="41"/>
      <c r="H58" s="13"/>
      <c r="I58" s="35"/>
      <c r="J58" s="32"/>
      <c r="K58" s="37"/>
    </row>
    <row r="59" spans="1:12" ht="25.5">
      <c r="A59" s="41" t="s">
        <v>4040</v>
      </c>
      <c r="B59" s="677" t="s">
        <v>734</v>
      </c>
      <c r="C59" s="637" t="s">
        <v>3065</v>
      </c>
      <c r="D59" s="38"/>
      <c r="E59" s="38"/>
      <c r="F59" s="41"/>
      <c r="G59" s="41"/>
      <c r="H59" s="13"/>
      <c r="I59" s="35"/>
      <c r="J59" s="32"/>
      <c r="K59" s="37"/>
    </row>
    <row r="60" spans="1:12" s="649" customFormat="1" ht="25.5">
      <c r="A60" s="499" t="s">
        <v>4041</v>
      </c>
      <c r="B60" s="479" t="s">
        <v>2715</v>
      </c>
      <c r="C60" s="497"/>
      <c r="D60" s="498"/>
      <c r="E60" s="498"/>
      <c r="F60" s="499"/>
      <c r="G60" s="499"/>
      <c r="H60" s="497"/>
      <c r="I60" s="500"/>
      <c r="J60" s="501"/>
      <c r="K60" s="502"/>
      <c r="L60" s="541"/>
    </row>
    <row r="61" spans="1:12" ht="25.5">
      <c r="A61" s="13" t="s">
        <v>4042</v>
      </c>
      <c r="B61" s="65" t="s">
        <v>738</v>
      </c>
      <c r="C61" s="13" t="s">
        <v>3065</v>
      </c>
      <c r="D61" s="38"/>
      <c r="E61" s="38"/>
      <c r="F61" s="41"/>
      <c r="G61" s="41"/>
      <c r="H61" s="13"/>
      <c r="I61" s="35"/>
      <c r="J61" s="32"/>
      <c r="K61" s="37"/>
    </row>
    <row r="62" spans="1:12" ht="25.5">
      <c r="A62" s="13" t="s">
        <v>4043</v>
      </c>
      <c r="B62" s="65" t="s">
        <v>739</v>
      </c>
      <c r="C62" s="13" t="s">
        <v>3065</v>
      </c>
      <c r="D62" s="38"/>
      <c r="E62" s="38"/>
      <c r="F62" s="41"/>
      <c r="G62" s="41"/>
      <c r="H62" s="13"/>
      <c r="I62" s="35"/>
      <c r="J62" s="32"/>
      <c r="K62" s="37"/>
    </row>
    <row r="63" spans="1:12" ht="25.5">
      <c r="A63" s="13" t="s">
        <v>4044</v>
      </c>
      <c r="B63" s="65" t="s">
        <v>740</v>
      </c>
      <c r="C63" s="13" t="s">
        <v>3065</v>
      </c>
      <c r="D63" s="38"/>
      <c r="E63" s="38"/>
      <c r="F63" s="41"/>
      <c r="G63" s="41"/>
      <c r="H63" s="13"/>
      <c r="I63" s="35"/>
      <c r="J63" s="32"/>
      <c r="K63" s="37"/>
    </row>
    <row r="64" spans="1:12" ht="25.5">
      <c r="A64" s="13" t="s">
        <v>4045</v>
      </c>
      <c r="B64" s="65" t="s">
        <v>741</v>
      </c>
      <c r="C64" s="13" t="s">
        <v>3065</v>
      </c>
      <c r="D64" s="38"/>
      <c r="E64" s="38"/>
      <c r="F64" s="41"/>
      <c r="G64" s="41"/>
      <c r="H64" s="13"/>
      <c r="I64" s="35"/>
      <c r="J64" s="32"/>
      <c r="K64" s="37"/>
    </row>
    <row r="65" spans="1:11" ht="25.5">
      <c r="A65" s="13" t="s">
        <v>4046</v>
      </c>
      <c r="B65" s="65" t="s">
        <v>742</v>
      </c>
      <c r="C65" s="13" t="s">
        <v>3065</v>
      </c>
      <c r="D65" s="38"/>
      <c r="E65" s="38"/>
      <c r="F65" s="41"/>
      <c r="G65" s="41"/>
      <c r="H65" s="13"/>
      <c r="I65" s="35"/>
      <c r="J65" s="32"/>
      <c r="K65" s="37"/>
    </row>
    <row r="66" spans="1:11" ht="25.5">
      <c r="A66" s="13" t="s">
        <v>4047</v>
      </c>
      <c r="B66" s="65" t="s">
        <v>743</v>
      </c>
      <c r="C66" s="13" t="s">
        <v>3065</v>
      </c>
      <c r="D66" s="38"/>
      <c r="E66" s="38"/>
      <c r="F66" s="41"/>
      <c r="G66" s="41"/>
      <c r="H66" s="13"/>
      <c r="I66" s="35"/>
      <c r="J66" s="32"/>
      <c r="K66" s="37"/>
    </row>
    <row r="67" spans="1:11" ht="25.5">
      <c r="A67" s="13" t="s">
        <v>4048</v>
      </c>
      <c r="B67" s="65" t="s">
        <v>744</v>
      </c>
      <c r="C67" s="13" t="s">
        <v>3065</v>
      </c>
      <c r="D67" s="38"/>
      <c r="E67" s="38"/>
      <c r="F67" s="41"/>
      <c r="G67" s="41"/>
      <c r="H67" s="13"/>
      <c r="I67" s="35"/>
      <c r="J67" s="32"/>
      <c r="K67" s="37"/>
    </row>
    <row r="68" spans="1:11" ht="25.5">
      <c r="A68" s="13" t="s">
        <v>4049</v>
      </c>
      <c r="B68" s="65" t="s">
        <v>745</v>
      </c>
      <c r="C68" s="13" t="s">
        <v>3065</v>
      </c>
      <c r="D68" s="38"/>
      <c r="E68" s="38"/>
      <c r="F68" s="41"/>
      <c r="G68" s="41"/>
      <c r="H68" s="13"/>
      <c r="I68" s="35"/>
      <c r="J68" s="32"/>
      <c r="K68" s="37"/>
    </row>
    <row r="69" spans="1:11" ht="25.5">
      <c r="A69" s="13" t="s">
        <v>4050</v>
      </c>
      <c r="B69" s="65" t="s">
        <v>746</v>
      </c>
      <c r="C69" s="13" t="s">
        <v>3065</v>
      </c>
      <c r="D69" s="38"/>
      <c r="E69" s="38"/>
      <c r="F69" s="41"/>
      <c r="G69" s="41"/>
      <c r="H69" s="13"/>
      <c r="I69" s="35"/>
      <c r="J69" s="32"/>
      <c r="K69" s="37"/>
    </row>
    <row r="70" spans="1:11" ht="25.5">
      <c r="A70" s="13" t="s">
        <v>4051</v>
      </c>
      <c r="B70" s="65" t="s">
        <v>747</v>
      </c>
      <c r="C70" s="13" t="s">
        <v>3065</v>
      </c>
      <c r="D70" s="38"/>
      <c r="E70" s="38"/>
      <c r="F70" s="41"/>
      <c r="G70" s="41"/>
      <c r="H70" s="13"/>
      <c r="I70" s="35"/>
      <c r="J70" s="32"/>
      <c r="K70" s="37"/>
    </row>
    <row r="71" spans="1:11" ht="25.5">
      <c r="A71" s="13" t="s">
        <v>4052</v>
      </c>
      <c r="B71" s="65" t="s">
        <v>748</v>
      </c>
      <c r="C71" s="13" t="s">
        <v>3065</v>
      </c>
      <c r="D71" s="38"/>
      <c r="E71" s="38"/>
      <c r="F71" s="41"/>
      <c r="G71" s="41"/>
      <c r="H71" s="13"/>
      <c r="I71" s="35"/>
      <c r="J71" s="32"/>
      <c r="K71" s="37"/>
    </row>
    <row r="72" spans="1:11" ht="25.5">
      <c r="A72" s="13" t="s">
        <v>4053</v>
      </c>
      <c r="B72" s="65" t="s">
        <v>749</v>
      </c>
      <c r="C72" s="13" t="s">
        <v>3065</v>
      </c>
      <c r="D72" s="38"/>
      <c r="E72" s="38"/>
      <c r="F72" s="41"/>
      <c r="G72" s="41"/>
      <c r="H72" s="13"/>
      <c r="I72" s="35"/>
      <c r="J72" s="32"/>
      <c r="K72" s="37"/>
    </row>
    <row r="73" spans="1:11" ht="25.5">
      <c r="A73" s="13" t="s">
        <v>4054</v>
      </c>
      <c r="B73" s="65" t="s">
        <v>750</v>
      </c>
      <c r="C73" s="13" t="s">
        <v>3065</v>
      </c>
      <c r="D73" s="38"/>
      <c r="E73" s="38"/>
      <c r="F73" s="41"/>
      <c r="G73" s="41"/>
      <c r="H73" s="13"/>
      <c r="I73" s="35"/>
      <c r="J73" s="32"/>
      <c r="K73" s="37"/>
    </row>
    <row r="74" spans="1:11" ht="25.5">
      <c r="A74" s="13" t="s">
        <v>4055</v>
      </c>
      <c r="B74" s="65" t="s">
        <v>751</v>
      </c>
      <c r="C74" s="13" t="s">
        <v>3065</v>
      </c>
      <c r="D74" s="38"/>
      <c r="E74" s="38"/>
      <c r="F74" s="41"/>
      <c r="G74" s="41"/>
      <c r="H74" s="13"/>
      <c r="I74" s="35"/>
      <c r="J74" s="32"/>
      <c r="K74" s="37"/>
    </row>
    <row r="75" spans="1:11" ht="25.5">
      <c r="A75" s="13" t="s">
        <v>4056</v>
      </c>
      <c r="B75" s="65" t="s">
        <v>752</v>
      </c>
      <c r="C75" s="13" t="s">
        <v>3065</v>
      </c>
      <c r="D75" s="38"/>
      <c r="E75" s="38"/>
      <c r="F75" s="41"/>
      <c r="G75" s="41"/>
      <c r="H75" s="13"/>
      <c r="I75" s="35"/>
      <c r="J75" s="32"/>
      <c r="K75" s="37"/>
    </row>
    <row r="76" spans="1:11" ht="25.5">
      <c r="A76" s="13" t="s">
        <v>4057</v>
      </c>
      <c r="B76" s="65" t="s">
        <v>753</v>
      </c>
      <c r="C76" s="13" t="s">
        <v>3065</v>
      </c>
      <c r="D76" s="38"/>
      <c r="E76" s="38"/>
      <c r="F76" s="41"/>
      <c r="G76" s="41"/>
      <c r="H76" s="13"/>
      <c r="I76" s="35"/>
      <c r="J76" s="32"/>
      <c r="K76" s="37"/>
    </row>
    <row r="77" spans="1:11" ht="25.5">
      <c r="A77" s="13" t="s">
        <v>4058</v>
      </c>
      <c r="B77" s="65" t="s">
        <v>754</v>
      </c>
      <c r="C77" s="13" t="s">
        <v>3065</v>
      </c>
      <c r="D77" s="38"/>
      <c r="E77" s="38"/>
      <c r="F77" s="41"/>
      <c r="G77" s="41"/>
      <c r="H77" s="13"/>
      <c r="I77" s="35"/>
      <c r="J77" s="32"/>
      <c r="K77" s="37"/>
    </row>
    <row r="78" spans="1:11" ht="25.5">
      <c r="A78" s="13" t="s">
        <v>4059</v>
      </c>
      <c r="B78" s="65" t="s">
        <v>755</v>
      </c>
      <c r="C78" s="13" t="s">
        <v>3065</v>
      </c>
      <c r="D78" s="38"/>
      <c r="E78" s="38"/>
      <c r="F78" s="41"/>
      <c r="G78" s="41"/>
      <c r="H78" s="13"/>
      <c r="I78" s="35"/>
      <c r="J78" s="32"/>
      <c r="K78" s="37"/>
    </row>
    <row r="79" spans="1:11" ht="25.5">
      <c r="A79" s="13" t="s">
        <v>4060</v>
      </c>
      <c r="B79" s="65" t="s">
        <v>756</v>
      </c>
      <c r="C79" s="13" t="s">
        <v>3065</v>
      </c>
      <c r="D79" s="38"/>
      <c r="E79" s="38"/>
      <c r="F79" s="41"/>
      <c r="G79" s="41"/>
      <c r="H79" s="13"/>
      <c r="I79" s="35"/>
      <c r="J79" s="32"/>
      <c r="K79" s="37"/>
    </row>
    <row r="80" spans="1:11" ht="25.5">
      <c r="A80" s="13" t="s">
        <v>4061</v>
      </c>
      <c r="B80" s="65" t="s">
        <v>757</v>
      </c>
      <c r="C80" s="13" t="s">
        <v>3065</v>
      </c>
      <c r="D80" s="38"/>
      <c r="E80" s="38"/>
      <c r="F80" s="41"/>
      <c r="G80" s="41"/>
      <c r="H80" s="13"/>
      <c r="I80" s="35"/>
      <c r="J80" s="32"/>
      <c r="K80" s="37"/>
    </row>
    <row r="81" spans="1:11" ht="25.5">
      <c r="A81" s="13" t="s">
        <v>4062</v>
      </c>
      <c r="B81" s="65" t="s">
        <v>758</v>
      </c>
      <c r="C81" s="13" t="s">
        <v>3065</v>
      </c>
      <c r="D81" s="38"/>
      <c r="E81" s="38"/>
      <c r="F81" s="41"/>
      <c r="G81" s="41"/>
      <c r="H81" s="13"/>
      <c r="I81" s="35"/>
      <c r="J81" s="32"/>
      <c r="K81" s="37"/>
    </row>
    <row r="82" spans="1:11" ht="25.5">
      <c r="A82" s="13" t="s">
        <v>4063</v>
      </c>
      <c r="B82" s="65" t="s">
        <v>759</v>
      </c>
      <c r="C82" s="13" t="s">
        <v>3065</v>
      </c>
      <c r="D82" s="38"/>
      <c r="E82" s="38"/>
      <c r="F82" s="41"/>
      <c r="G82" s="41"/>
      <c r="H82" s="13"/>
      <c r="I82" s="35"/>
      <c r="J82" s="32"/>
      <c r="K82" s="37"/>
    </row>
    <row r="83" spans="1:11" ht="25.5">
      <c r="A83" s="13" t="s">
        <v>4064</v>
      </c>
      <c r="B83" s="65" t="s">
        <v>760</v>
      </c>
      <c r="C83" s="13" t="s">
        <v>3065</v>
      </c>
      <c r="D83" s="38"/>
      <c r="E83" s="38"/>
      <c r="F83" s="41"/>
      <c r="G83" s="41"/>
      <c r="H83" s="13"/>
      <c r="I83" s="35"/>
      <c r="J83" s="32"/>
      <c r="K83" s="37"/>
    </row>
    <row r="84" spans="1:11" ht="25.5">
      <c r="A84" s="13" t="s">
        <v>4065</v>
      </c>
      <c r="B84" s="65" t="s">
        <v>761</v>
      </c>
      <c r="C84" s="13" t="s">
        <v>3065</v>
      </c>
      <c r="D84" s="38"/>
      <c r="E84" s="38"/>
      <c r="F84" s="41"/>
      <c r="G84" s="41"/>
      <c r="H84" s="13"/>
      <c r="I84" s="35"/>
      <c r="J84" s="32"/>
      <c r="K84" s="37"/>
    </row>
    <row r="85" spans="1:11" ht="25.5">
      <c r="A85" s="13" t="s">
        <v>4066</v>
      </c>
      <c r="B85" s="65" t="s">
        <v>762</v>
      </c>
      <c r="C85" s="13" t="s">
        <v>3065</v>
      </c>
      <c r="D85" s="38"/>
      <c r="E85" s="38"/>
      <c r="F85" s="41"/>
      <c r="G85" s="41"/>
      <c r="H85" s="13"/>
      <c r="I85" s="35"/>
      <c r="J85" s="32"/>
      <c r="K85" s="37"/>
    </row>
    <row r="86" spans="1:11" ht="25.5">
      <c r="A86" s="13" t="s">
        <v>4067</v>
      </c>
      <c r="B86" s="65" t="s">
        <v>763</v>
      </c>
      <c r="C86" s="13" t="s">
        <v>3065</v>
      </c>
      <c r="D86" s="38"/>
      <c r="E86" s="38"/>
      <c r="F86" s="41"/>
      <c r="G86" s="41"/>
      <c r="H86" s="13"/>
      <c r="I86" s="35"/>
      <c r="J86" s="32"/>
      <c r="K86" s="37"/>
    </row>
    <row r="87" spans="1:11" ht="25.5">
      <c r="A87" s="13" t="s">
        <v>4068</v>
      </c>
      <c r="B87" s="65" t="s">
        <v>764</v>
      </c>
      <c r="C87" s="13" t="s">
        <v>3065</v>
      </c>
      <c r="D87" s="38"/>
      <c r="E87" s="38"/>
      <c r="F87" s="41"/>
      <c r="G87" s="41"/>
      <c r="H87" s="13"/>
      <c r="I87" s="35"/>
      <c r="J87" s="32"/>
      <c r="K87" s="37"/>
    </row>
    <row r="88" spans="1:11" ht="25.5">
      <c r="A88" s="13" t="s">
        <v>4069</v>
      </c>
      <c r="B88" s="65" t="s">
        <v>765</v>
      </c>
      <c r="C88" s="13" t="s">
        <v>3065</v>
      </c>
      <c r="D88" s="38"/>
      <c r="E88" s="38"/>
      <c r="F88" s="41"/>
      <c r="G88" s="41"/>
      <c r="H88" s="13"/>
      <c r="I88" s="35"/>
      <c r="J88" s="32"/>
      <c r="K88" s="37"/>
    </row>
    <row r="89" spans="1:11" ht="25.5">
      <c r="A89" s="13" t="s">
        <v>4070</v>
      </c>
      <c r="B89" s="677" t="s">
        <v>766</v>
      </c>
      <c r="C89" s="637" t="s">
        <v>3065</v>
      </c>
      <c r="D89" s="38"/>
      <c r="E89" s="38"/>
      <c r="F89" s="41"/>
      <c r="G89" s="41"/>
      <c r="H89" s="13"/>
      <c r="I89" s="35"/>
      <c r="J89" s="32"/>
      <c r="K89" s="37"/>
    </row>
    <row r="90" spans="1:11" ht="25.5">
      <c r="A90" s="13" t="s">
        <v>4071</v>
      </c>
      <c r="B90" s="677" t="s">
        <v>767</v>
      </c>
      <c r="C90" s="637" t="s">
        <v>3065</v>
      </c>
      <c r="D90" s="38"/>
      <c r="E90" s="38"/>
      <c r="F90" s="41"/>
      <c r="G90" s="41"/>
      <c r="H90" s="13"/>
      <c r="I90" s="35"/>
      <c r="J90" s="32"/>
      <c r="K90" s="37"/>
    </row>
    <row r="91" spans="1:11" ht="25.5">
      <c r="A91" s="13" t="s">
        <v>4072</v>
      </c>
      <c r="B91" s="677" t="s">
        <v>768</v>
      </c>
      <c r="C91" s="637" t="s">
        <v>3065</v>
      </c>
      <c r="D91" s="38"/>
      <c r="E91" s="38"/>
      <c r="F91" s="41"/>
      <c r="G91" s="41"/>
      <c r="H91" s="13"/>
      <c r="I91" s="35"/>
      <c r="J91" s="32"/>
      <c r="K91" s="37"/>
    </row>
    <row r="92" spans="1:11" ht="25.5">
      <c r="A92" s="13" t="s">
        <v>4073</v>
      </c>
      <c r="B92" s="677" t="s">
        <v>769</v>
      </c>
      <c r="C92" s="637" t="s">
        <v>3065</v>
      </c>
      <c r="D92" s="38"/>
      <c r="E92" s="38"/>
      <c r="F92" s="41"/>
      <c r="G92" s="41"/>
      <c r="H92" s="13"/>
      <c r="I92" s="35"/>
      <c r="J92" s="32"/>
      <c r="K92" s="37"/>
    </row>
    <row r="93" spans="1:11" ht="25.5">
      <c r="A93" s="13" t="s">
        <v>4074</v>
      </c>
      <c r="B93" s="677" t="s">
        <v>770</v>
      </c>
      <c r="C93" s="637" t="s">
        <v>3065</v>
      </c>
      <c r="D93" s="38"/>
      <c r="E93" s="38"/>
      <c r="F93" s="41"/>
      <c r="G93" s="41"/>
      <c r="H93" s="13"/>
      <c r="I93" s="35"/>
      <c r="J93" s="32"/>
      <c r="K93" s="37"/>
    </row>
    <row r="94" spans="1:11" ht="25.5">
      <c r="A94" s="13" t="s">
        <v>4075</v>
      </c>
      <c r="B94" s="677" t="s">
        <v>771</v>
      </c>
      <c r="C94" s="637" t="s">
        <v>3065</v>
      </c>
      <c r="D94" s="38"/>
      <c r="E94" s="38"/>
      <c r="F94" s="41"/>
      <c r="G94" s="41"/>
      <c r="H94" s="13"/>
      <c r="I94" s="35"/>
      <c r="J94" s="32"/>
      <c r="K94" s="37"/>
    </row>
    <row r="95" spans="1:11" ht="25.5">
      <c r="A95" s="13" t="s">
        <v>4076</v>
      </c>
      <c r="B95" s="677" t="s">
        <v>772</v>
      </c>
      <c r="C95" s="637" t="s">
        <v>3065</v>
      </c>
      <c r="D95" s="38"/>
      <c r="E95" s="38"/>
      <c r="F95" s="41"/>
      <c r="G95" s="41"/>
      <c r="H95" s="13"/>
      <c r="I95" s="35"/>
      <c r="J95" s="32"/>
      <c r="K95" s="37"/>
    </row>
    <row r="96" spans="1:11" ht="25.5">
      <c r="A96" s="13" t="s">
        <v>4077</v>
      </c>
      <c r="B96" s="677" t="s">
        <v>773</v>
      </c>
      <c r="C96" s="637" t="s">
        <v>3065</v>
      </c>
      <c r="D96" s="38"/>
      <c r="E96" s="38"/>
      <c r="F96" s="41"/>
      <c r="G96" s="41"/>
      <c r="H96" s="13"/>
      <c r="I96" s="35"/>
      <c r="J96" s="32"/>
      <c r="K96" s="37"/>
    </row>
    <row r="97" spans="1:12" ht="25.5">
      <c r="A97" s="13" t="s">
        <v>4078</v>
      </c>
      <c r="B97" s="677" t="s">
        <v>774</v>
      </c>
      <c r="C97" s="637" t="s">
        <v>3065</v>
      </c>
      <c r="D97" s="38"/>
      <c r="E97" s="38"/>
      <c r="F97" s="41"/>
      <c r="G97" s="41"/>
      <c r="H97" s="13"/>
      <c r="I97" s="35"/>
      <c r="J97" s="32"/>
      <c r="K97" s="37"/>
    </row>
    <row r="98" spans="1:12">
      <c r="A98" s="13" t="s">
        <v>4079</v>
      </c>
      <c r="B98" s="677" t="s">
        <v>775</v>
      </c>
      <c r="C98" s="637" t="s">
        <v>3065</v>
      </c>
      <c r="D98" s="38"/>
      <c r="E98" s="38"/>
      <c r="F98" s="41"/>
      <c r="G98" s="41"/>
      <c r="H98" s="13"/>
      <c r="I98" s="35"/>
      <c r="J98" s="32"/>
      <c r="K98" s="37"/>
    </row>
    <row r="99" spans="1:12">
      <c r="A99" s="13" t="s">
        <v>4080</v>
      </c>
      <c r="B99" s="677" t="s">
        <v>2716</v>
      </c>
      <c r="C99" s="637" t="s">
        <v>3065</v>
      </c>
      <c r="D99" s="38"/>
      <c r="E99" s="38"/>
      <c r="F99" s="41"/>
      <c r="G99" s="41"/>
      <c r="H99" s="13"/>
      <c r="I99" s="35"/>
      <c r="J99" s="32"/>
      <c r="K99" s="37"/>
    </row>
    <row r="100" spans="1:12">
      <c r="A100" s="13" t="s">
        <v>4081</v>
      </c>
      <c r="B100" s="677" t="s">
        <v>776</v>
      </c>
      <c r="C100" s="637" t="s">
        <v>3065</v>
      </c>
      <c r="D100" s="38"/>
      <c r="E100" s="38"/>
      <c r="F100" s="41"/>
      <c r="G100" s="41"/>
      <c r="H100" s="13"/>
      <c r="I100" s="35"/>
      <c r="J100" s="32"/>
      <c r="K100" s="37"/>
    </row>
    <row r="101" spans="1:12" s="649" customFormat="1">
      <c r="A101" s="497" t="s">
        <v>4082</v>
      </c>
      <c r="B101" s="678" t="s">
        <v>2717</v>
      </c>
      <c r="C101" s="503"/>
      <c r="D101" s="498"/>
      <c r="E101" s="498"/>
      <c r="F101" s="499"/>
      <c r="G101" s="499"/>
      <c r="H101" s="497"/>
      <c r="I101" s="500"/>
      <c r="J101" s="501"/>
      <c r="K101" s="502"/>
      <c r="L101" s="541"/>
    </row>
    <row r="102" spans="1:12" ht="25.5">
      <c r="A102" s="41" t="s">
        <v>4083</v>
      </c>
      <c r="B102" s="677" t="s">
        <v>2802</v>
      </c>
      <c r="C102" s="637" t="s">
        <v>3065</v>
      </c>
      <c r="D102" s="38"/>
      <c r="E102" s="38"/>
      <c r="F102" s="41"/>
      <c r="G102" s="41"/>
      <c r="H102" s="13"/>
      <c r="I102" s="35"/>
      <c r="J102" s="32"/>
      <c r="K102" s="37"/>
    </row>
    <row r="103" spans="1:12" ht="25.5">
      <c r="A103" s="41" t="s">
        <v>4084</v>
      </c>
      <c r="B103" s="677" t="s">
        <v>2803</v>
      </c>
      <c r="C103" s="637" t="s">
        <v>3065</v>
      </c>
      <c r="D103" s="38"/>
      <c r="E103" s="38"/>
      <c r="F103" s="41"/>
      <c r="G103" s="41"/>
      <c r="H103" s="13"/>
      <c r="I103" s="35"/>
      <c r="J103" s="32"/>
      <c r="K103" s="37"/>
    </row>
    <row r="104" spans="1:12" ht="25.5">
      <c r="A104" s="41" t="s">
        <v>4085</v>
      </c>
      <c r="B104" s="677" t="s">
        <v>2804</v>
      </c>
      <c r="C104" s="637" t="s">
        <v>3065</v>
      </c>
      <c r="D104" s="38"/>
      <c r="E104" s="38"/>
      <c r="F104" s="41"/>
      <c r="G104" s="41"/>
      <c r="H104" s="13"/>
      <c r="I104" s="35"/>
      <c r="J104" s="32"/>
      <c r="K104" s="37"/>
    </row>
    <row r="105" spans="1:12" s="649" customFormat="1" ht="25.5">
      <c r="A105" s="497" t="s">
        <v>4086</v>
      </c>
      <c r="B105" s="678" t="s">
        <v>777</v>
      </c>
      <c r="C105" s="503"/>
      <c r="D105" s="498"/>
      <c r="E105" s="498"/>
      <c r="F105" s="499"/>
      <c r="G105" s="499"/>
      <c r="H105" s="497"/>
      <c r="I105" s="500"/>
      <c r="J105" s="501"/>
      <c r="K105" s="502"/>
      <c r="L105" s="541"/>
    </row>
    <row r="106" spans="1:12" ht="25.5">
      <c r="A106" s="41" t="s">
        <v>4087</v>
      </c>
      <c r="B106" s="677" t="s">
        <v>778</v>
      </c>
      <c r="C106" s="637" t="s">
        <v>3065</v>
      </c>
      <c r="D106" s="38"/>
      <c r="E106" s="38"/>
      <c r="F106" s="41"/>
      <c r="G106" s="41"/>
      <c r="H106" s="13"/>
      <c r="I106" s="35"/>
      <c r="J106" s="32"/>
      <c r="K106" s="37"/>
    </row>
    <row r="107" spans="1:12" ht="25.5">
      <c r="A107" s="41" t="s">
        <v>4088</v>
      </c>
      <c r="B107" s="677" t="s">
        <v>779</v>
      </c>
      <c r="C107" s="637" t="s">
        <v>3065</v>
      </c>
      <c r="D107" s="38"/>
      <c r="E107" s="38"/>
      <c r="F107" s="41"/>
      <c r="G107" s="41"/>
      <c r="H107" s="13"/>
      <c r="I107" s="35"/>
      <c r="J107" s="32"/>
      <c r="K107" s="37"/>
    </row>
    <row r="108" spans="1:12" ht="25.5">
      <c r="A108" s="41" t="s">
        <v>4089</v>
      </c>
      <c r="B108" s="677" t="s">
        <v>780</v>
      </c>
      <c r="C108" s="637" t="s">
        <v>3065</v>
      </c>
      <c r="D108" s="38"/>
      <c r="E108" s="38"/>
      <c r="F108" s="41"/>
      <c r="G108" s="41"/>
      <c r="H108" s="13"/>
      <c r="I108" s="35"/>
      <c r="J108" s="32"/>
      <c r="K108" s="37"/>
    </row>
    <row r="109" spans="1:12" ht="25.5">
      <c r="A109" s="41" t="s">
        <v>4090</v>
      </c>
      <c r="B109" s="677" t="s">
        <v>781</v>
      </c>
      <c r="C109" s="637" t="s">
        <v>3065</v>
      </c>
      <c r="D109" s="38"/>
      <c r="E109" s="38"/>
      <c r="F109" s="41"/>
      <c r="G109" s="41"/>
      <c r="H109" s="13"/>
      <c r="I109" s="35"/>
      <c r="J109" s="32"/>
      <c r="K109" s="37"/>
    </row>
    <row r="110" spans="1:12" ht="25.5">
      <c r="A110" s="41" t="s">
        <v>4091</v>
      </c>
      <c r="B110" s="677" t="s">
        <v>782</v>
      </c>
      <c r="C110" s="637" t="s">
        <v>3065</v>
      </c>
      <c r="D110" s="38"/>
      <c r="E110" s="38"/>
      <c r="F110" s="41"/>
      <c r="G110" s="41"/>
      <c r="H110" s="13"/>
      <c r="I110" s="35"/>
      <c r="J110" s="32"/>
      <c r="K110" s="37"/>
    </row>
    <row r="111" spans="1:12" ht="25.5">
      <c r="A111" s="41" t="s">
        <v>4092</v>
      </c>
      <c r="B111" s="677" t="s">
        <v>783</v>
      </c>
      <c r="C111" s="637" t="s">
        <v>3065</v>
      </c>
      <c r="D111" s="38"/>
      <c r="E111" s="38"/>
      <c r="F111" s="41"/>
      <c r="G111" s="41"/>
      <c r="H111" s="13"/>
      <c r="I111" s="35"/>
      <c r="J111" s="32"/>
      <c r="K111" s="37"/>
    </row>
    <row r="112" spans="1:12" ht="25.5">
      <c r="A112" s="41" t="s">
        <v>4093</v>
      </c>
      <c r="B112" s="677" t="s">
        <v>784</v>
      </c>
      <c r="C112" s="637" t="s">
        <v>3065</v>
      </c>
      <c r="D112" s="38"/>
      <c r="E112" s="38"/>
      <c r="F112" s="41"/>
      <c r="G112" s="41"/>
      <c r="H112" s="13"/>
      <c r="I112" s="35"/>
      <c r="J112" s="32"/>
      <c r="K112" s="37"/>
    </row>
    <row r="113" spans="1:12" ht="25.5">
      <c r="A113" s="41" t="s">
        <v>4094</v>
      </c>
      <c r="B113" s="677" t="s">
        <v>785</v>
      </c>
      <c r="C113" s="637" t="s">
        <v>3065</v>
      </c>
      <c r="D113" s="38"/>
      <c r="E113" s="38"/>
      <c r="F113" s="41"/>
      <c r="G113" s="41"/>
      <c r="H113" s="13"/>
      <c r="I113" s="35"/>
      <c r="J113" s="32"/>
      <c r="K113" s="37"/>
    </row>
    <row r="114" spans="1:12" s="649" customFormat="1" ht="25.5">
      <c r="A114" s="497" t="s">
        <v>4095</v>
      </c>
      <c r="B114" s="680" t="s">
        <v>786</v>
      </c>
      <c r="C114" s="681"/>
      <c r="D114" s="498"/>
      <c r="E114" s="498"/>
      <c r="F114" s="499"/>
      <c r="G114" s="499"/>
      <c r="H114" s="497"/>
      <c r="I114" s="500"/>
      <c r="J114" s="501"/>
      <c r="K114" s="502"/>
      <c r="L114" s="541"/>
    </row>
    <row r="115" spans="1:12" ht="25.5">
      <c r="A115" s="41" t="s">
        <v>4096</v>
      </c>
      <c r="B115" s="679" t="s">
        <v>787</v>
      </c>
      <c r="C115" s="639" t="s">
        <v>3065</v>
      </c>
      <c r="D115" s="38"/>
      <c r="E115" s="38"/>
      <c r="F115" s="41"/>
      <c r="G115" s="41"/>
      <c r="H115" s="13"/>
      <c r="I115" s="35"/>
      <c r="J115" s="32"/>
      <c r="K115" s="37"/>
    </row>
    <row r="116" spans="1:12" ht="25.5">
      <c r="A116" s="41" t="s">
        <v>4097</v>
      </c>
      <c r="B116" s="679" t="s">
        <v>788</v>
      </c>
      <c r="C116" s="639" t="s">
        <v>3065</v>
      </c>
      <c r="D116" s="38"/>
      <c r="E116" s="38"/>
      <c r="F116" s="41"/>
      <c r="G116" s="41"/>
      <c r="H116" s="13"/>
      <c r="I116" s="35"/>
      <c r="J116" s="32"/>
      <c r="K116" s="37"/>
    </row>
    <row r="117" spans="1:12" ht="25.5">
      <c r="A117" s="41" t="s">
        <v>4098</v>
      </c>
      <c r="B117" s="679" t="s">
        <v>789</v>
      </c>
      <c r="C117" s="639" t="s">
        <v>3065</v>
      </c>
      <c r="D117" s="38"/>
      <c r="E117" s="38"/>
      <c r="F117" s="41"/>
      <c r="G117" s="41"/>
      <c r="H117" s="13"/>
      <c r="I117" s="35"/>
      <c r="J117" s="32"/>
      <c r="K117" s="37"/>
    </row>
    <row r="118" spans="1:12" ht="25.5">
      <c r="A118" s="41" t="s">
        <v>4099</v>
      </c>
      <c r="B118" s="679" t="s">
        <v>790</v>
      </c>
      <c r="C118" s="639" t="s">
        <v>3065</v>
      </c>
      <c r="D118" s="38"/>
      <c r="E118" s="38"/>
      <c r="F118" s="41"/>
      <c r="G118" s="41"/>
      <c r="H118" s="13"/>
      <c r="I118" s="35"/>
      <c r="J118" s="32"/>
      <c r="K118" s="37"/>
    </row>
    <row r="119" spans="1:12" ht="25.5">
      <c r="A119" s="41" t="s">
        <v>4100</v>
      </c>
      <c r="B119" s="679" t="s">
        <v>791</v>
      </c>
      <c r="C119" s="639" t="s">
        <v>3065</v>
      </c>
      <c r="D119" s="38"/>
      <c r="E119" s="38"/>
      <c r="F119" s="41"/>
      <c r="G119" s="41"/>
      <c r="H119" s="13"/>
      <c r="I119" s="35"/>
      <c r="J119" s="32"/>
      <c r="K119" s="37"/>
    </row>
    <row r="120" spans="1:12" ht="25.5">
      <c r="A120" s="41" t="s">
        <v>4101</v>
      </c>
      <c r="B120" s="679" t="s">
        <v>792</v>
      </c>
      <c r="C120" s="639" t="s">
        <v>3065</v>
      </c>
      <c r="D120" s="38"/>
      <c r="E120" s="38"/>
      <c r="F120" s="41"/>
      <c r="G120" s="41"/>
      <c r="H120" s="13"/>
      <c r="I120" s="35"/>
      <c r="J120" s="32"/>
      <c r="K120" s="37"/>
    </row>
    <row r="121" spans="1:12" ht="25.5">
      <c r="A121" s="13" t="s">
        <v>4102</v>
      </c>
      <c r="B121" s="24" t="s">
        <v>793</v>
      </c>
      <c r="C121" s="684" t="s">
        <v>3065</v>
      </c>
      <c r="D121" s="38"/>
      <c r="E121" s="38"/>
      <c r="F121" s="41"/>
      <c r="G121" s="41"/>
      <c r="H121" s="13"/>
      <c r="I121" s="35"/>
      <c r="J121" s="32"/>
      <c r="K121" s="37"/>
    </row>
    <row r="122" spans="1:12" ht="25.5">
      <c r="A122" s="13" t="s">
        <v>4103</v>
      </c>
      <c r="B122" s="24" t="s">
        <v>794</v>
      </c>
      <c r="C122" s="684" t="s">
        <v>3065</v>
      </c>
      <c r="D122" s="38"/>
      <c r="E122" s="38"/>
      <c r="F122" s="41"/>
      <c r="G122" s="41"/>
      <c r="H122" s="13"/>
      <c r="I122" s="35"/>
      <c r="J122" s="32"/>
      <c r="K122" s="37"/>
    </row>
    <row r="123" spans="1:12" s="649" customFormat="1" ht="25.5">
      <c r="A123" s="499" t="s">
        <v>4104</v>
      </c>
      <c r="B123" s="678" t="s">
        <v>795</v>
      </c>
      <c r="C123" s="503"/>
      <c r="D123" s="498"/>
      <c r="E123" s="498"/>
      <c r="F123" s="499"/>
      <c r="G123" s="499"/>
      <c r="H123" s="497"/>
      <c r="I123" s="500"/>
      <c r="J123" s="501"/>
      <c r="K123" s="502"/>
      <c r="L123" s="541"/>
    </row>
    <row r="124" spans="1:12" ht="25.5">
      <c r="A124" s="41" t="s">
        <v>4105</v>
      </c>
      <c r="B124" s="677" t="s">
        <v>796</v>
      </c>
      <c r="C124" s="684" t="s">
        <v>3065</v>
      </c>
      <c r="D124" s="38"/>
      <c r="E124" s="38"/>
      <c r="F124" s="41"/>
      <c r="G124" s="41"/>
      <c r="H124" s="13"/>
      <c r="I124" s="35"/>
      <c r="J124" s="32"/>
      <c r="K124" s="37"/>
    </row>
    <row r="125" spans="1:12" ht="25.5">
      <c r="A125" s="41" t="s">
        <v>4106</v>
      </c>
      <c r="B125" s="677" t="s">
        <v>797</v>
      </c>
      <c r="C125" s="684" t="s">
        <v>3065</v>
      </c>
      <c r="D125" s="38"/>
      <c r="E125" s="38"/>
      <c r="F125" s="41"/>
      <c r="G125" s="41"/>
      <c r="H125" s="13"/>
      <c r="I125" s="35"/>
      <c r="J125" s="32"/>
      <c r="K125" s="37"/>
    </row>
    <row r="126" spans="1:12" ht="25.5">
      <c r="A126" s="41" t="s">
        <v>4107</v>
      </c>
      <c r="B126" s="677" t="s">
        <v>798</v>
      </c>
      <c r="C126" s="684" t="s">
        <v>3065</v>
      </c>
      <c r="D126" s="38"/>
      <c r="E126" s="38"/>
      <c r="F126" s="41"/>
      <c r="G126" s="41"/>
      <c r="H126" s="13"/>
      <c r="I126" s="35"/>
      <c r="J126" s="32"/>
      <c r="K126" s="37"/>
    </row>
    <row r="127" spans="1:12" ht="25.5">
      <c r="A127" s="41" t="s">
        <v>4108</v>
      </c>
      <c r="B127" s="677" t="s">
        <v>799</v>
      </c>
      <c r="C127" s="684" t="s">
        <v>3065</v>
      </c>
      <c r="D127" s="38"/>
      <c r="E127" s="38"/>
      <c r="F127" s="41"/>
      <c r="G127" s="41"/>
      <c r="H127" s="13"/>
      <c r="I127" s="35"/>
      <c r="J127" s="32"/>
      <c r="K127" s="37"/>
    </row>
    <row r="128" spans="1:12" ht="25.5">
      <c r="A128" s="41" t="s">
        <v>4109</v>
      </c>
      <c r="B128" s="677" t="s">
        <v>800</v>
      </c>
      <c r="C128" s="684" t="s">
        <v>3065</v>
      </c>
      <c r="D128" s="38"/>
      <c r="E128" s="38"/>
      <c r="F128" s="41"/>
      <c r="G128" s="41"/>
      <c r="H128" s="13"/>
      <c r="I128" s="35"/>
      <c r="J128" s="32"/>
      <c r="K128" s="37"/>
    </row>
    <row r="129" spans="1:12" ht="25.5">
      <c r="A129" s="41" t="s">
        <v>4110</v>
      </c>
      <c r="B129" s="677" t="s">
        <v>801</v>
      </c>
      <c r="C129" s="684" t="s">
        <v>3065</v>
      </c>
      <c r="D129" s="38"/>
      <c r="E129" s="38"/>
      <c r="F129" s="41"/>
      <c r="G129" s="41"/>
      <c r="H129" s="13"/>
      <c r="I129" s="35"/>
      <c r="J129" s="32"/>
      <c r="K129" s="37"/>
    </row>
    <row r="130" spans="1:12" s="649" customFormat="1">
      <c r="A130" s="497" t="s">
        <v>4111</v>
      </c>
      <c r="B130" s="678" t="s">
        <v>802</v>
      </c>
      <c r="C130" s="503"/>
      <c r="D130" s="498"/>
      <c r="E130" s="498"/>
      <c r="F130" s="499"/>
      <c r="G130" s="499"/>
      <c r="H130" s="497"/>
      <c r="I130" s="500"/>
      <c r="J130" s="501"/>
      <c r="K130" s="502"/>
      <c r="L130" s="541"/>
    </row>
    <row r="131" spans="1:12" s="649" customFormat="1" ht="25.5">
      <c r="A131" s="686" t="s">
        <v>4112</v>
      </c>
      <c r="B131" s="678" t="s">
        <v>803</v>
      </c>
      <c r="C131" s="503"/>
      <c r="D131" s="498"/>
      <c r="E131" s="498"/>
      <c r="F131" s="499"/>
      <c r="G131" s="499"/>
      <c r="H131" s="497"/>
      <c r="I131" s="500"/>
      <c r="J131" s="501"/>
      <c r="K131" s="502"/>
      <c r="L131" s="541"/>
    </row>
    <row r="132" spans="1:12" ht="25.5">
      <c r="A132" s="682" t="s">
        <v>4113</v>
      </c>
      <c r="B132" s="677" t="s">
        <v>804</v>
      </c>
      <c r="C132" s="637" t="s">
        <v>3065</v>
      </c>
      <c r="D132" s="38"/>
      <c r="E132" s="38"/>
      <c r="F132" s="41"/>
      <c r="G132" s="41"/>
      <c r="H132" s="13"/>
      <c r="I132" s="35"/>
      <c r="J132" s="32"/>
      <c r="K132" s="37"/>
    </row>
    <row r="133" spans="1:12" ht="25.5">
      <c r="A133" s="682" t="s">
        <v>4114</v>
      </c>
      <c r="B133" s="677" t="s">
        <v>805</v>
      </c>
      <c r="C133" s="637" t="s">
        <v>3065</v>
      </c>
      <c r="D133" s="38"/>
      <c r="E133" s="38"/>
      <c r="F133" s="41"/>
      <c r="G133" s="41"/>
      <c r="H133" s="13"/>
      <c r="I133" s="35"/>
      <c r="J133" s="32"/>
      <c r="K133" s="37"/>
    </row>
    <row r="134" spans="1:12" ht="25.5">
      <c r="A134" s="682" t="s">
        <v>4115</v>
      </c>
      <c r="B134" s="677" t="s">
        <v>806</v>
      </c>
      <c r="C134" s="637" t="s">
        <v>3065</v>
      </c>
      <c r="D134" s="38"/>
      <c r="E134" s="38"/>
      <c r="F134" s="41"/>
      <c r="G134" s="41"/>
      <c r="H134" s="13"/>
      <c r="I134" s="35"/>
      <c r="J134" s="32"/>
      <c r="K134" s="37"/>
    </row>
    <row r="135" spans="1:12" ht="25.5">
      <c r="A135" s="682" t="s">
        <v>4116</v>
      </c>
      <c r="B135" s="677" t="s">
        <v>807</v>
      </c>
      <c r="C135" s="637" t="s">
        <v>3065</v>
      </c>
      <c r="D135" s="38"/>
      <c r="E135" s="38"/>
      <c r="F135" s="41"/>
      <c r="G135" s="41"/>
      <c r="H135" s="13"/>
      <c r="I135" s="35"/>
      <c r="J135" s="32"/>
      <c r="K135" s="37"/>
    </row>
    <row r="136" spans="1:12" ht="25.5">
      <c r="A136" s="682" t="s">
        <v>4117</v>
      </c>
      <c r="B136" s="677" t="s">
        <v>808</v>
      </c>
      <c r="C136" s="637" t="s">
        <v>3065</v>
      </c>
      <c r="D136" s="38"/>
      <c r="E136" s="38"/>
      <c r="F136" s="41"/>
      <c r="G136" s="41"/>
      <c r="H136" s="13"/>
      <c r="I136" s="35"/>
      <c r="J136" s="32"/>
      <c r="K136" s="37"/>
    </row>
    <row r="137" spans="1:12" ht="25.5">
      <c r="A137" s="682" t="s">
        <v>4118</v>
      </c>
      <c r="B137" s="677" t="s">
        <v>809</v>
      </c>
      <c r="C137" s="637" t="s">
        <v>3065</v>
      </c>
      <c r="D137" s="38"/>
      <c r="E137" s="38"/>
      <c r="F137" s="41"/>
      <c r="G137" s="41"/>
      <c r="H137" s="13"/>
      <c r="I137" s="35"/>
      <c r="J137" s="32"/>
      <c r="K137" s="37"/>
    </row>
    <row r="138" spans="1:12" s="649" customFormat="1" ht="25.5">
      <c r="A138" s="497" t="s">
        <v>4119</v>
      </c>
      <c r="B138" s="678" t="s">
        <v>810</v>
      </c>
      <c r="C138" s="503"/>
      <c r="D138" s="498"/>
      <c r="E138" s="498"/>
      <c r="F138" s="499"/>
      <c r="G138" s="499"/>
      <c r="H138" s="497"/>
      <c r="I138" s="500"/>
      <c r="J138" s="501"/>
      <c r="K138" s="502"/>
      <c r="L138" s="541"/>
    </row>
    <row r="139" spans="1:12" ht="25.5">
      <c r="A139" s="682" t="s">
        <v>4120</v>
      </c>
      <c r="B139" s="677" t="s">
        <v>811</v>
      </c>
      <c r="C139" s="637" t="s">
        <v>3065</v>
      </c>
      <c r="D139" s="38"/>
      <c r="E139" s="38"/>
      <c r="F139" s="41"/>
      <c r="G139" s="41"/>
      <c r="H139" s="13"/>
      <c r="I139" s="35"/>
      <c r="J139" s="32"/>
      <c r="K139" s="37"/>
    </row>
    <row r="140" spans="1:12" ht="25.5">
      <c r="A140" s="682" t="s">
        <v>4121</v>
      </c>
      <c r="B140" s="677" t="s">
        <v>812</v>
      </c>
      <c r="C140" s="637" t="s">
        <v>3065</v>
      </c>
      <c r="D140" s="38"/>
      <c r="E140" s="38"/>
      <c r="F140" s="41"/>
      <c r="G140" s="41"/>
      <c r="H140" s="13"/>
      <c r="I140" s="35"/>
      <c r="J140" s="32"/>
      <c r="K140" s="37"/>
    </row>
    <row r="141" spans="1:12" ht="25.5">
      <c r="A141" s="682" t="s">
        <v>4122</v>
      </c>
      <c r="B141" s="677" t="s">
        <v>813</v>
      </c>
      <c r="C141" s="637" t="s">
        <v>3065</v>
      </c>
      <c r="D141" s="38"/>
      <c r="E141" s="38"/>
      <c r="F141" s="41"/>
      <c r="G141" s="41"/>
      <c r="H141" s="13"/>
      <c r="I141" s="35"/>
      <c r="J141" s="32"/>
      <c r="K141" s="37"/>
    </row>
    <row r="142" spans="1:12" ht="25.5">
      <c r="A142" s="682" t="s">
        <v>4123</v>
      </c>
      <c r="B142" s="677" t="s">
        <v>814</v>
      </c>
      <c r="C142" s="637" t="s">
        <v>3065</v>
      </c>
      <c r="D142" s="38"/>
      <c r="E142" s="38"/>
      <c r="F142" s="41"/>
      <c r="G142" s="41"/>
      <c r="H142" s="13"/>
      <c r="I142" s="35"/>
      <c r="J142" s="32"/>
      <c r="K142" s="37"/>
    </row>
    <row r="143" spans="1:12" ht="25.5">
      <c r="A143" s="682" t="s">
        <v>4124</v>
      </c>
      <c r="B143" s="677" t="s">
        <v>815</v>
      </c>
      <c r="C143" s="637" t="s">
        <v>3065</v>
      </c>
      <c r="D143" s="38"/>
      <c r="E143" s="38"/>
      <c r="F143" s="41"/>
      <c r="G143" s="41"/>
      <c r="H143" s="13"/>
      <c r="I143" s="35"/>
      <c r="J143" s="32"/>
      <c r="K143" s="37"/>
    </row>
    <row r="144" spans="1:12" ht="25.5">
      <c r="A144" s="682" t="s">
        <v>4125</v>
      </c>
      <c r="B144" s="677" t="s">
        <v>816</v>
      </c>
      <c r="C144" s="637" t="s">
        <v>3065</v>
      </c>
      <c r="D144" s="38"/>
      <c r="E144" s="38"/>
      <c r="F144" s="41"/>
      <c r="G144" s="41"/>
      <c r="H144" s="13"/>
      <c r="I144" s="35"/>
      <c r="J144" s="32"/>
      <c r="K144" s="37"/>
    </row>
    <row r="145" spans="1:12" s="649" customFormat="1" ht="25.5">
      <c r="A145" s="497" t="s">
        <v>4126</v>
      </c>
      <c r="B145" s="678" t="s">
        <v>2912</v>
      </c>
      <c r="C145" s="503"/>
      <c r="D145" s="498"/>
      <c r="E145" s="498"/>
      <c r="F145" s="499"/>
      <c r="G145" s="499"/>
      <c r="H145" s="497"/>
      <c r="I145" s="500"/>
      <c r="J145" s="501"/>
      <c r="K145" s="502"/>
      <c r="L145" s="541"/>
    </row>
    <row r="146" spans="1:12" s="649" customFormat="1">
      <c r="A146" s="686"/>
      <c r="B146" s="678" t="s">
        <v>3237</v>
      </c>
      <c r="C146" s="503"/>
      <c r="D146" s="498"/>
      <c r="E146" s="498"/>
      <c r="F146" s="499"/>
      <c r="G146" s="499"/>
      <c r="H146" s="497"/>
      <c r="I146" s="500"/>
      <c r="J146" s="501"/>
      <c r="K146" s="502"/>
      <c r="L146" s="541"/>
    </row>
    <row r="147" spans="1:12" s="649" customFormat="1" ht="25.5">
      <c r="A147" s="686" t="s">
        <v>4127</v>
      </c>
      <c r="B147" s="585" t="s">
        <v>817</v>
      </c>
      <c r="C147" s="584"/>
      <c r="D147" s="498"/>
      <c r="E147" s="498"/>
      <c r="F147" s="499"/>
      <c r="G147" s="499"/>
      <c r="H147" s="497"/>
      <c r="I147" s="500"/>
      <c r="J147" s="501"/>
      <c r="K147" s="502"/>
      <c r="L147" s="541"/>
    </row>
    <row r="148" spans="1:12" ht="25.5">
      <c r="A148" s="682" t="s">
        <v>4128</v>
      </c>
      <c r="B148" s="24" t="s">
        <v>818</v>
      </c>
      <c r="C148" s="637" t="s">
        <v>3065</v>
      </c>
      <c r="D148" s="38"/>
      <c r="E148" s="38"/>
      <c r="F148" s="41"/>
      <c r="G148" s="41"/>
      <c r="H148" s="13"/>
      <c r="I148" s="35"/>
      <c r="J148" s="32"/>
      <c r="K148" s="37"/>
    </row>
    <row r="149" spans="1:12" ht="25.5">
      <c r="A149" s="682" t="s">
        <v>4129</v>
      </c>
      <c r="B149" s="24" t="s">
        <v>819</v>
      </c>
      <c r="C149" s="637" t="s">
        <v>3065</v>
      </c>
      <c r="D149" s="38"/>
      <c r="E149" s="38"/>
      <c r="F149" s="41"/>
      <c r="G149" s="41"/>
      <c r="H149" s="13"/>
      <c r="I149" s="35"/>
      <c r="J149" s="32"/>
      <c r="K149" s="37"/>
    </row>
    <row r="150" spans="1:12" ht="25.5">
      <c r="A150" s="682" t="s">
        <v>4130</v>
      </c>
      <c r="B150" s="24" t="s">
        <v>820</v>
      </c>
      <c r="C150" s="637" t="s">
        <v>3065</v>
      </c>
      <c r="D150" s="38"/>
      <c r="E150" s="38"/>
      <c r="F150" s="41"/>
      <c r="G150" s="41"/>
      <c r="H150" s="13"/>
      <c r="I150" s="35"/>
      <c r="J150" s="32"/>
      <c r="K150" s="37"/>
    </row>
    <row r="151" spans="1:12" ht="25.5">
      <c r="A151" s="682" t="s">
        <v>4131</v>
      </c>
      <c r="B151" s="24" t="s">
        <v>821</v>
      </c>
      <c r="C151" s="637" t="s">
        <v>3065</v>
      </c>
      <c r="D151" s="38"/>
      <c r="E151" s="38"/>
      <c r="F151" s="41"/>
      <c r="G151" s="41"/>
      <c r="H151" s="13"/>
      <c r="I151" s="35"/>
      <c r="J151" s="32"/>
      <c r="K151" s="37"/>
    </row>
    <row r="152" spans="1:12" ht="25.5">
      <c r="A152" s="683" t="s">
        <v>4132</v>
      </c>
      <c r="B152" s="24" t="s">
        <v>4226</v>
      </c>
      <c r="C152" s="637" t="s">
        <v>3065</v>
      </c>
      <c r="D152" s="38"/>
      <c r="E152" s="38"/>
      <c r="F152" s="41"/>
      <c r="G152" s="41"/>
      <c r="H152" s="13"/>
      <c r="I152" s="35"/>
      <c r="J152" s="32"/>
      <c r="K152" s="37"/>
    </row>
    <row r="153" spans="1:12">
      <c r="A153" s="41" t="s">
        <v>4133</v>
      </c>
      <c r="B153" s="24" t="s">
        <v>4227</v>
      </c>
      <c r="C153" s="637" t="s">
        <v>3065</v>
      </c>
      <c r="D153" s="38"/>
      <c r="E153" s="38"/>
      <c r="F153" s="41"/>
      <c r="G153" s="41"/>
      <c r="H153" s="13"/>
      <c r="I153" s="35"/>
      <c r="J153" s="32"/>
      <c r="K153" s="37"/>
    </row>
    <row r="154" spans="1:12" s="649" customFormat="1">
      <c r="A154" s="685"/>
      <c r="B154" s="479" t="s">
        <v>822</v>
      </c>
      <c r="C154" s="497"/>
      <c r="D154" s="498"/>
      <c r="E154" s="498"/>
      <c r="F154" s="499"/>
      <c r="G154" s="499"/>
      <c r="H154" s="497"/>
      <c r="I154" s="500"/>
      <c r="J154" s="501"/>
      <c r="K154" s="502"/>
      <c r="L154" s="541"/>
    </row>
    <row r="155" spans="1:12" ht="63.75">
      <c r="A155" s="41" t="s">
        <v>1744</v>
      </c>
      <c r="B155" s="82" t="s">
        <v>823</v>
      </c>
      <c r="C155" s="13" t="s">
        <v>20</v>
      </c>
      <c r="D155" s="38"/>
      <c r="E155" s="38"/>
      <c r="F155" s="41"/>
      <c r="G155" s="41"/>
      <c r="H155" s="13"/>
      <c r="I155" s="35"/>
      <c r="J155" s="32"/>
      <c r="K155" s="37"/>
    </row>
    <row r="156" spans="1:12" ht="51">
      <c r="A156" s="41" t="s">
        <v>1745</v>
      </c>
      <c r="B156" s="82" t="s">
        <v>824</v>
      </c>
      <c r="C156" s="13" t="s">
        <v>20</v>
      </c>
      <c r="D156" s="38"/>
      <c r="E156" s="38"/>
      <c r="F156" s="41"/>
      <c r="G156" s="41"/>
      <c r="H156" s="13"/>
      <c r="I156" s="35"/>
      <c r="J156" s="32"/>
      <c r="K156" s="37"/>
    </row>
    <row r="157" spans="1:12" ht="51">
      <c r="A157" s="41" t="s">
        <v>1746</v>
      </c>
      <c r="B157" s="82" t="s">
        <v>2913</v>
      </c>
      <c r="C157" s="13" t="s">
        <v>20</v>
      </c>
      <c r="D157" s="38"/>
      <c r="E157" s="38"/>
      <c r="F157" s="41"/>
      <c r="G157" s="41"/>
      <c r="H157" s="13"/>
      <c r="I157" s="35"/>
      <c r="J157" s="32"/>
      <c r="K157" s="37"/>
    </row>
    <row r="158" spans="1:12" s="649" customFormat="1" ht="25.5">
      <c r="A158" s="499" t="s">
        <v>1747</v>
      </c>
      <c r="B158" s="496" t="s">
        <v>2914</v>
      </c>
      <c r="C158" s="504"/>
      <c r="D158" s="498"/>
      <c r="E158" s="498"/>
      <c r="F158" s="499"/>
      <c r="G158" s="499"/>
      <c r="H158" s="497"/>
      <c r="I158" s="500"/>
      <c r="J158" s="501"/>
      <c r="K158" s="502"/>
      <c r="L158" s="541"/>
    </row>
    <row r="159" spans="1:12" s="649" customFormat="1" ht="38.25">
      <c r="A159" s="504" t="s">
        <v>4134</v>
      </c>
      <c r="B159" s="496" t="s">
        <v>2805</v>
      </c>
      <c r="C159" s="504"/>
      <c r="D159" s="498"/>
      <c r="E159" s="498"/>
      <c r="F159" s="499"/>
      <c r="G159" s="499"/>
      <c r="H159" s="497"/>
      <c r="I159" s="500"/>
      <c r="J159" s="501"/>
      <c r="K159" s="502"/>
      <c r="L159" s="541"/>
    </row>
    <row r="160" spans="1:12" ht="25.5">
      <c r="A160" s="631" t="s">
        <v>4135</v>
      </c>
      <c r="B160" s="45" t="s">
        <v>825</v>
      </c>
      <c r="C160" s="631" t="s">
        <v>3065</v>
      </c>
      <c r="D160" s="38"/>
      <c r="E160" s="38"/>
      <c r="F160" s="41"/>
      <c r="G160" s="41"/>
      <c r="H160" s="13"/>
      <c r="I160" s="35"/>
      <c r="J160" s="32"/>
      <c r="K160" s="37"/>
    </row>
    <row r="161" spans="1:12" ht="25.5">
      <c r="A161" s="631" t="s">
        <v>4136</v>
      </c>
      <c r="B161" s="45" t="s">
        <v>826</v>
      </c>
      <c r="C161" s="631" t="s">
        <v>3065</v>
      </c>
      <c r="D161" s="38"/>
      <c r="E161" s="38"/>
      <c r="F161" s="41"/>
      <c r="G161" s="41"/>
      <c r="H161" s="13"/>
      <c r="I161" s="35"/>
      <c r="J161" s="32"/>
      <c r="K161" s="37"/>
    </row>
    <row r="162" spans="1:12" ht="25.5">
      <c r="A162" s="631" t="s">
        <v>4137</v>
      </c>
      <c r="B162" s="45" t="s">
        <v>827</v>
      </c>
      <c r="C162" s="631" t="s">
        <v>3065</v>
      </c>
      <c r="D162" s="38"/>
      <c r="E162" s="38"/>
      <c r="F162" s="41"/>
      <c r="G162" s="41"/>
      <c r="H162" s="13"/>
      <c r="I162" s="35"/>
      <c r="J162" s="32"/>
      <c r="K162" s="37"/>
    </row>
    <row r="163" spans="1:12" ht="25.5">
      <c r="A163" s="631" t="s">
        <v>4138</v>
      </c>
      <c r="B163" s="45" t="s">
        <v>828</v>
      </c>
      <c r="C163" s="631" t="s">
        <v>3065</v>
      </c>
      <c r="D163" s="38"/>
      <c r="E163" s="38"/>
      <c r="F163" s="41"/>
      <c r="G163" s="41"/>
      <c r="H163" s="13"/>
      <c r="I163" s="35"/>
      <c r="J163" s="32"/>
      <c r="K163" s="37"/>
    </row>
    <row r="164" spans="1:12" s="649" customFormat="1" ht="38.25">
      <c r="A164" s="504" t="s">
        <v>4139</v>
      </c>
      <c r="B164" s="496" t="s">
        <v>2806</v>
      </c>
      <c r="C164" s="504"/>
      <c r="D164" s="498"/>
      <c r="E164" s="498"/>
      <c r="F164" s="499"/>
      <c r="G164" s="499"/>
      <c r="H164" s="497"/>
      <c r="I164" s="500"/>
      <c r="J164" s="501"/>
      <c r="K164" s="502"/>
      <c r="L164" s="541"/>
    </row>
    <row r="165" spans="1:12" ht="25.5">
      <c r="A165" s="631" t="s">
        <v>4140</v>
      </c>
      <c r="B165" s="45" t="s">
        <v>829</v>
      </c>
      <c r="C165" s="631" t="s">
        <v>3065</v>
      </c>
      <c r="D165" s="38"/>
      <c r="E165" s="38"/>
      <c r="F165" s="41"/>
      <c r="G165" s="41"/>
      <c r="H165" s="13"/>
      <c r="I165" s="35"/>
      <c r="J165" s="32"/>
      <c r="K165" s="37"/>
    </row>
    <row r="166" spans="1:12" ht="25.5">
      <c r="A166" s="631" t="s">
        <v>4141</v>
      </c>
      <c r="B166" s="45" t="s">
        <v>830</v>
      </c>
      <c r="C166" s="631" t="s">
        <v>3065</v>
      </c>
      <c r="D166" s="38"/>
      <c r="E166" s="38"/>
      <c r="F166" s="41"/>
      <c r="G166" s="41"/>
      <c r="H166" s="13"/>
      <c r="I166" s="35"/>
      <c r="J166" s="32"/>
      <c r="K166" s="37"/>
    </row>
    <row r="167" spans="1:12" ht="25.5">
      <c r="A167" s="631" t="s">
        <v>4142</v>
      </c>
      <c r="B167" s="45" t="s">
        <v>831</v>
      </c>
      <c r="C167" s="631" t="s">
        <v>3065</v>
      </c>
      <c r="D167" s="38"/>
      <c r="E167" s="38"/>
      <c r="F167" s="41"/>
      <c r="G167" s="41"/>
      <c r="H167" s="13"/>
      <c r="I167" s="35"/>
      <c r="J167" s="32"/>
      <c r="K167" s="37"/>
    </row>
    <row r="168" spans="1:12" s="649" customFormat="1" ht="38.25">
      <c r="A168" s="504" t="s">
        <v>4143</v>
      </c>
      <c r="B168" s="496" t="s">
        <v>2807</v>
      </c>
      <c r="C168" s="504"/>
      <c r="D168" s="498"/>
      <c r="E168" s="498"/>
      <c r="F168" s="499"/>
      <c r="G168" s="499"/>
      <c r="H168" s="497"/>
      <c r="I168" s="500"/>
      <c r="J168" s="501"/>
      <c r="K168" s="502"/>
      <c r="L168" s="541"/>
    </row>
    <row r="169" spans="1:12" ht="25.5">
      <c r="A169" s="631" t="s">
        <v>4144</v>
      </c>
      <c r="B169" s="45" t="s">
        <v>829</v>
      </c>
      <c r="C169" s="631" t="s">
        <v>3065</v>
      </c>
      <c r="D169" s="38"/>
      <c r="E169" s="38"/>
      <c r="F169" s="41"/>
      <c r="G169" s="41"/>
      <c r="H169" s="13"/>
      <c r="I169" s="35"/>
      <c r="J169" s="32"/>
      <c r="K169" s="37"/>
    </row>
    <row r="170" spans="1:12" ht="25.5">
      <c r="A170" s="631" t="s">
        <v>4145</v>
      </c>
      <c r="B170" s="45" t="s">
        <v>830</v>
      </c>
      <c r="C170" s="631" t="s">
        <v>3065</v>
      </c>
      <c r="D170" s="38"/>
      <c r="E170" s="38"/>
      <c r="F170" s="41"/>
      <c r="G170" s="41"/>
      <c r="H170" s="13"/>
      <c r="I170" s="35"/>
      <c r="J170" s="32"/>
      <c r="K170" s="37"/>
    </row>
    <row r="171" spans="1:12" ht="25.5">
      <c r="A171" s="631" t="s">
        <v>4146</v>
      </c>
      <c r="B171" s="45" t="s">
        <v>831</v>
      </c>
      <c r="C171" s="631" t="s">
        <v>3065</v>
      </c>
      <c r="D171" s="38"/>
      <c r="E171" s="38"/>
      <c r="F171" s="41"/>
      <c r="G171" s="41"/>
      <c r="H171" s="13"/>
      <c r="I171" s="35"/>
      <c r="J171" s="32"/>
      <c r="K171" s="37"/>
    </row>
    <row r="172" spans="1:12" s="649" customFormat="1">
      <c r="A172" s="504" t="s">
        <v>4147</v>
      </c>
      <c r="B172" s="496" t="s">
        <v>832</v>
      </c>
      <c r="C172" s="504"/>
      <c r="D172" s="498"/>
      <c r="E172" s="498"/>
      <c r="F172" s="499"/>
      <c r="G172" s="499"/>
      <c r="H172" s="497"/>
      <c r="I172" s="500"/>
      <c r="J172" s="501"/>
      <c r="K172" s="502"/>
      <c r="L172" s="541"/>
    </row>
    <row r="173" spans="1:12" s="649" customFormat="1" ht="51">
      <c r="A173" s="504" t="s">
        <v>4148</v>
      </c>
      <c r="B173" s="496" t="s">
        <v>833</v>
      </c>
      <c r="C173" s="504"/>
      <c r="D173" s="498"/>
      <c r="E173" s="498"/>
      <c r="F173" s="499"/>
      <c r="G173" s="499"/>
      <c r="H173" s="497"/>
      <c r="I173" s="500"/>
      <c r="J173" s="501"/>
      <c r="K173" s="502"/>
      <c r="L173" s="541"/>
    </row>
    <row r="174" spans="1:12" ht="25.5">
      <c r="A174" s="631" t="s">
        <v>4149</v>
      </c>
      <c r="B174" s="45" t="s">
        <v>834</v>
      </c>
      <c r="C174" s="631" t="s">
        <v>3065</v>
      </c>
      <c r="D174" s="38"/>
      <c r="E174" s="38"/>
      <c r="F174" s="41"/>
      <c r="G174" s="41"/>
      <c r="H174" s="13"/>
      <c r="I174" s="35"/>
      <c r="J174" s="32"/>
      <c r="K174" s="37"/>
    </row>
    <row r="175" spans="1:12" ht="25.5">
      <c r="A175" s="631" t="s">
        <v>4150</v>
      </c>
      <c r="B175" s="45" t="s">
        <v>835</v>
      </c>
      <c r="C175" s="631" t="s">
        <v>3065</v>
      </c>
      <c r="D175" s="38"/>
      <c r="E175" s="38"/>
      <c r="F175" s="41"/>
      <c r="G175" s="41"/>
      <c r="H175" s="13"/>
      <c r="I175" s="35"/>
      <c r="J175" s="32"/>
      <c r="K175" s="37"/>
    </row>
    <row r="176" spans="1:12" ht="25.5">
      <c r="A176" s="631" t="s">
        <v>4151</v>
      </c>
      <c r="B176" s="45" t="s">
        <v>836</v>
      </c>
      <c r="C176" s="631" t="s">
        <v>3065</v>
      </c>
      <c r="D176" s="38"/>
      <c r="E176" s="38"/>
      <c r="F176" s="41"/>
      <c r="G176" s="41"/>
      <c r="H176" s="13"/>
      <c r="I176" s="35"/>
      <c r="J176" s="32"/>
      <c r="K176" s="37"/>
    </row>
    <row r="177" spans="1:11" ht="25.5">
      <c r="A177" s="631" t="s">
        <v>4152</v>
      </c>
      <c r="B177" s="45" t="s">
        <v>837</v>
      </c>
      <c r="C177" s="631" t="s">
        <v>3065</v>
      </c>
      <c r="D177" s="38"/>
      <c r="E177" s="38"/>
      <c r="F177" s="41"/>
      <c r="G177" s="41"/>
      <c r="H177" s="13"/>
      <c r="I177" s="35"/>
      <c r="J177" s="32"/>
      <c r="K177" s="37"/>
    </row>
    <row r="178" spans="1:11" ht="25.5">
      <c r="A178" s="631" t="s">
        <v>4153</v>
      </c>
      <c r="B178" s="45" t="s">
        <v>838</v>
      </c>
      <c r="C178" s="631" t="s">
        <v>3065</v>
      </c>
      <c r="D178" s="38"/>
      <c r="E178" s="38"/>
      <c r="F178" s="41"/>
      <c r="G178" s="41"/>
      <c r="H178" s="13"/>
      <c r="I178" s="35"/>
      <c r="J178" s="32"/>
      <c r="K178" s="37"/>
    </row>
    <row r="179" spans="1:11" ht="25.5">
      <c r="A179" s="631" t="s">
        <v>4154</v>
      </c>
      <c r="B179" s="45" t="s">
        <v>839</v>
      </c>
      <c r="C179" s="631" t="s">
        <v>3065</v>
      </c>
      <c r="D179" s="38"/>
      <c r="E179" s="38"/>
      <c r="F179" s="41"/>
      <c r="G179" s="41"/>
      <c r="H179" s="13"/>
      <c r="I179" s="35"/>
      <c r="J179" s="32"/>
      <c r="K179" s="37"/>
    </row>
    <row r="180" spans="1:11" ht="25.5">
      <c r="A180" s="631" t="s">
        <v>4155</v>
      </c>
      <c r="B180" s="45" t="s">
        <v>840</v>
      </c>
      <c r="C180" s="631" t="s">
        <v>3065</v>
      </c>
      <c r="D180" s="38"/>
      <c r="E180" s="38"/>
      <c r="F180" s="41"/>
      <c r="G180" s="41"/>
      <c r="H180" s="13"/>
      <c r="I180" s="35"/>
      <c r="J180" s="32"/>
      <c r="K180" s="37"/>
    </row>
    <row r="181" spans="1:11" ht="25.5">
      <c r="A181" s="631" t="s">
        <v>4156</v>
      </c>
      <c r="B181" s="45" t="s">
        <v>841</v>
      </c>
      <c r="C181" s="631" t="s">
        <v>3065</v>
      </c>
      <c r="D181" s="38"/>
      <c r="E181" s="38"/>
      <c r="F181" s="41"/>
      <c r="G181" s="41"/>
      <c r="H181" s="13"/>
      <c r="I181" s="35"/>
      <c r="J181" s="32"/>
      <c r="K181" s="37"/>
    </row>
    <row r="182" spans="1:11" ht="25.5">
      <c r="A182" s="631" t="s">
        <v>4157</v>
      </c>
      <c r="B182" s="45" t="s">
        <v>842</v>
      </c>
      <c r="C182" s="631" t="s">
        <v>3065</v>
      </c>
      <c r="D182" s="38"/>
      <c r="E182" s="38"/>
      <c r="F182" s="41"/>
      <c r="G182" s="41"/>
      <c r="H182" s="13"/>
      <c r="I182" s="35"/>
      <c r="J182" s="32"/>
      <c r="K182" s="37"/>
    </row>
    <row r="183" spans="1:11" ht="25.5">
      <c r="A183" s="631" t="s">
        <v>4158</v>
      </c>
      <c r="B183" s="45" t="s">
        <v>843</v>
      </c>
      <c r="C183" s="631" t="s">
        <v>3065</v>
      </c>
      <c r="D183" s="38"/>
      <c r="E183" s="38"/>
      <c r="F183" s="41"/>
      <c r="G183" s="41"/>
      <c r="H183" s="13"/>
      <c r="I183" s="35"/>
      <c r="J183" s="32"/>
      <c r="K183" s="37"/>
    </row>
    <row r="184" spans="1:11" ht="25.5">
      <c r="A184" s="631" t="s">
        <v>4159</v>
      </c>
      <c r="B184" s="45" t="s">
        <v>844</v>
      </c>
      <c r="C184" s="631" t="s">
        <v>3065</v>
      </c>
      <c r="D184" s="38"/>
      <c r="E184" s="38"/>
      <c r="F184" s="41"/>
      <c r="G184" s="41"/>
      <c r="H184" s="13"/>
      <c r="I184" s="35"/>
      <c r="J184" s="32"/>
      <c r="K184" s="37"/>
    </row>
    <row r="185" spans="1:11" ht="25.5">
      <c r="A185" s="631" t="s">
        <v>4160</v>
      </c>
      <c r="B185" s="45" t="s">
        <v>845</v>
      </c>
      <c r="C185" s="631" t="s">
        <v>3065</v>
      </c>
      <c r="D185" s="38"/>
      <c r="E185" s="38"/>
      <c r="F185" s="41"/>
      <c r="G185" s="41"/>
      <c r="H185" s="13"/>
      <c r="I185" s="35"/>
      <c r="J185" s="32"/>
      <c r="K185" s="37"/>
    </row>
    <row r="186" spans="1:11" ht="25.5">
      <c r="A186" s="631" t="s">
        <v>4161</v>
      </c>
      <c r="B186" s="45" t="s">
        <v>846</v>
      </c>
      <c r="C186" s="631" t="s">
        <v>3065</v>
      </c>
      <c r="D186" s="38"/>
      <c r="E186" s="38"/>
      <c r="F186" s="41"/>
      <c r="G186" s="41"/>
      <c r="H186" s="13"/>
      <c r="I186" s="35"/>
      <c r="J186" s="32"/>
      <c r="K186" s="37"/>
    </row>
    <row r="187" spans="1:11" ht="25.5">
      <c r="A187" s="631" t="s">
        <v>4162</v>
      </c>
      <c r="B187" s="45" t="s">
        <v>847</v>
      </c>
      <c r="C187" s="631" t="s">
        <v>3065</v>
      </c>
      <c r="D187" s="38"/>
      <c r="E187" s="38"/>
      <c r="F187" s="41"/>
      <c r="G187" s="41"/>
      <c r="H187" s="13"/>
      <c r="I187" s="35"/>
      <c r="J187" s="32"/>
      <c r="K187" s="37"/>
    </row>
    <row r="188" spans="1:11" ht="25.5">
      <c r="A188" s="631" t="s">
        <v>4163</v>
      </c>
      <c r="B188" s="45" t="s">
        <v>848</v>
      </c>
      <c r="C188" s="631" t="s">
        <v>3065</v>
      </c>
      <c r="D188" s="38"/>
      <c r="E188" s="38"/>
      <c r="F188" s="41"/>
      <c r="G188" s="41"/>
      <c r="H188" s="13"/>
      <c r="I188" s="35"/>
      <c r="J188" s="32"/>
      <c r="K188" s="37"/>
    </row>
    <row r="189" spans="1:11" ht="25.5">
      <c r="A189" s="631" t="s">
        <v>4164</v>
      </c>
      <c r="B189" s="45" t="s">
        <v>849</v>
      </c>
      <c r="C189" s="631" t="s">
        <v>3065</v>
      </c>
      <c r="D189" s="38"/>
      <c r="E189" s="38"/>
      <c r="F189" s="41"/>
      <c r="G189" s="41"/>
      <c r="H189" s="13"/>
      <c r="I189" s="35"/>
      <c r="J189" s="32"/>
      <c r="K189" s="37"/>
    </row>
    <row r="190" spans="1:11">
      <c r="A190" s="504"/>
      <c r="B190" s="496" t="s">
        <v>822</v>
      </c>
      <c r="C190" s="504"/>
      <c r="D190" s="498"/>
      <c r="E190" s="498"/>
      <c r="F190" s="499"/>
      <c r="G190" s="499"/>
      <c r="H190" s="497"/>
      <c r="I190" s="500"/>
      <c r="J190" s="501"/>
      <c r="K190" s="502"/>
    </row>
    <row r="191" spans="1:11" ht="63.75">
      <c r="A191" s="631" t="s">
        <v>4165</v>
      </c>
      <c r="B191" s="45" t="s">
        <v>2808</v>
      </c>
      <c r="C191" s="631" t="s">
        <v>20</v>
      </c>
      <c r="D191" s="38"/>
      <c r="E191" s="38"/>
      <c r="F191" s="41"/>
      <c r="G191" s="41"/>
      <c r="H191" s="13"/>
      <c r="I191" s="35"/>
      <c r="J191" s="32"/>
      <c r="K191" s="37"/>
    </row>
    <row r="192" spans="1:11" ht="63.75">
      <c r="A192" s="631" t="s">
        <v>4166</v>
      </c>
      <c r="B192" s="45" t="s">
        <v>4169</v>
      </c>
      <c r="C192" s="631" t="s">
        <v>20</v>
      </c>
      <c r="D192" s="38"/>
      <c r="E192" s="38"/>
      <c r="F192" s="41"/>
      <c r="G192" s="41"/>
      <c r="H192" s="13"/>
      <c r="I192" s="35"/>
      <c r="J192" s="32"/>
      <c r="K192" s="37"/>
    </row>
    <row r="193" spans="1:11" ht="63.75">
      <c r="A193" s="631" t="s">
        <v>4167</v>
      </c>
      <c r="B193" s="45" t="s">
        <v>4168</v>
      </c>
      <c r="C193" s="631" t="s">
        <v>20</v>
      </c>
      <c r="D193" s="38"/>
      <c r="E193" s="38"/>
      <c r="F193" s="41"/>
      <c r="G193" s="41"/>
      <c r="H193" s="13"/>
      <c r="I193" s="35"/>
      <c r="J193" s="32"/>
      <c r="K193" s="37"/>
    </row>
    <row r="194" spans="1:11" ht="21.95" customHeight="1">
      <c r="A194" s="704" t="s">
        <v>2760</v>
      </c>
      <c r="B194" s="704"/>
      <c r="C194" s="704"/>
      <c r="D194" s="704"/>
      <c r="E194" s="704"/>
      <c r="F194" s="704"/>
      <c r="G194" s="704"/>
      <c r="H194" s="704"/>
      <c r="I194" s="704"/>
      <c r="J194" s="704"/>
      <c r="K194" s="50">
        <f>SUM(K13:K193)</f>
        <v>0</v>
      </c>
    </row>
    <row r="195" spans="1:11" ht="21.95" customHeight="1">
      <c r="A195" s="704" t="s">
        <v>2761</v>
      </c>
      <c r="B195" s="704"/>
      <c r="C195" s="704"/>
      <c r="D195" s="704"/>
      <c r="E195" s="704"/>
      <c r="F195" s="704"/>
      <c r="G195" s="704"/>
      <c r="H195" s="704"/>
      <c r="I195" s="704"/>
      <c r="J195" s="704"/>
      <c r="K195" s="50">
        <f>SUMPRODUCT(J13:J193,K13:K193)</f>
        <v>0</v>
      </c>
    </row>
    <row r="196" spans="1:11" ht="21.95" customHeight="1">
      <c r="A196" s="704" t="s">
        <v>2762</v>
      </c>
      <c r="B196" s="704"/>
      <c r="C196" s="704"/>
      <c r="D196" s="704"/>
      <c r="E196" s="704"/>
      <c r="F196" s="704"/>
      <c r="G196" s="704"/>
      <c r="H196" s="704"/>
      <c r="I196" s="704"/>
      <c r="J196" s="704"/>
      <c r="K196" s="50">
        <f>SUM(K194:K195)</f>
        <v>0</v>
      </c>
    </row>
    <row r="197" spans="1:11" ht="21.95" customHeight="1">
      <c r="A197" s="703" t="s">
        <v>2763</v>
      </c>
      <c r="B197" s="703"/>
      <c r="C197" s="703"/>
      <c r="D197" s="703"/>
      <c r="E197" s="703"/>
      <c r="F197" s="703"/>
      <c r="G197" s="703"/>
      <c r="H197" s="703"/>
      <c r="I197" s="703"/>
      <c r="J197" s="703"/>
      <c r="K197" s="703"/>
    </row>
    <row r="198" spans="1:11" ht="21.95" customHeight="1">
      <c r="A198" s="705" t="s">
        <v>2764</v>
      </c>
      <c r="B198" s="705"/>
      <c r="C198" s="705"/>
      <c r="D198" s="705"/>
      <c r="E198" s="705"/>
      <c r="F198" s="705"/>
      <c r="G198" s="705"/>
      <c r="H198" s="705"/>
      <c r="I198" s="705"/>
      <c r="J198" s="705"/>
      <c r="K198" s="705"/>
    </row>
    <row r="199" spans="1:11" ht="21.95" customHeight="1">
      <c r="A199" s="703" t="s">
        <v>3066</v>
      </c>
      <c r="B199" s="703"/>
      <c r="C199" s="703"/>
      <c r="D199" s="703"/>
      <c r="E199" s="703"/>
      <c r="F199" s="703"/>
      <c r="G199" s="703"/>
      <c r="H199" s="703"/>
      <c r="I199" s="703"/>
      <c r="J199" s="51" t="s">
        <v>2765</v>
      </c>
      <c r="K199" s="52" t="s">
        <v>2766</v>
      </c>
    </row>
    <row r="200" spans="1:11" ht="21.95" customHeight="1">
      <c r="A200" s="703" t="s">
        <v>2767</v>
      </c>
      <c r="B200" s="703"/>
      <c r="C200" s="703"/>
      <c r="D200" s="703"/>
      <c r="E200" s="703"/>
      <c r="F200" s="703"/>
      <c r="G200" s="703"/>
      <c r="H200" s="703"/>
      <c r="I200" s="703"/>
      <c r="J200" s="51" t="s">
        <v>2765</v>
      </c>
      <c r="K200" s="52" t="s">
        <v>2766</v>
      </c>
    </row>
  </sheetData>
  <mergeCells count="8">
    <mergeCell ref="A13:B13"/>
    <mergeCell ref="A200:I200"/>
    <mergeCell ref="A194:J194"/>
    <mergeCell ref="A195:J195"/>
    <mergeCell ref="A196:J196"/>
    <mergeCell ref="A197:K197"/>
    <mergeCell ref="A198:K198"/>
    <mergeCell ref="A199:I199"/>
  </mergeCells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Zeros="0" topLeftCell="A3" zoomScale="80" zoomScaleNormal="80" workbookViewId="0">
      <selection activeCell="C21" sqref="C21"/>
    </sheetView>
  </sheetViews>
  <sheetFormatPr defaultColWidth="9.140625" defaultRowHeight="12.75"/>
  <cols>
    <col min="1" max="1" width="7.28515625" style="229" customWidth="1"/>
    <col min="2" max="2" width="41.85546875" style="230" customWidth="1"/>
    <col min="3" max="3" width="7.42578125" style="612" customWidth="1"/>
    <col min="4" max="8" width="13.42578125" style="229" customWidth="1"/>
    <col min="9" max="9" width="13.7109375" style="231" customWidth="1"/>
    <col min="10" max="10" width="17.28515625" style="229" customWidth="1"/>
    <col min="11" max="11" width="17.28515625" style="232" customWidth="1"/>
    <col min="12" max="12" width="17.28515625" style="227" customWidth="1"/>
    <col min="13" max="16384" width="9.140625" style="227"/>
  </cols>
  <sheetData>
    <row r="1" spans="1:12" ht="19.5" customHeight="1">
      <c r="A1" s="338" t="s">
        <v>2977</v>
      </c>
    </row>
    <row r="2" spans="1:12" ht="19.5" customHeight="1">
      <c r="A2" s="339" t="s">
        <v>2972</v>
      </c>
    </row>
    <row r="4" spans="1:12" s="348" customFormat="1" ht="22.5" customHeight="1">
      <c r="A4" s="347" t="s">
        <v>2976</v>
      </c>
      <c r="B4" s="281"/>
      <c r="C4" s="281"/>
      <c r="D4" s="281"/>
      <c r="E4" s="281"/>
      <c r="F4" s="281"/>
      <c r="G4" s="281"/>
      <c r="H4" s="281"/>
      <c r="I4" s="282"/>
      <c r="J4" s="281"/>
      <c r="K4" s="282"/>
    </row>
    <row r="5" spans="1:12" s="348" customFormat="1" ht="8.1" customHeight="1">
      <c r="A5" s="347"/>
      <c r="B5" s="281"/>
      <c r="C5" s="281"/>
      <c r="D5" s="281"/>
      <c r="E5" s="281"/>
      <c r="F5" s="281"/>
      <c r="G5" s="281"/>
      <c r="H5" s="281"/>
      <c r="I5" s="282"/>
      <c r="J5" s="281"/>
      <c r="K5" s="282"/>
    </row>
    <row r="6" spans="1:12" s="367" customFormat="1" ht="27" customHeight="1">
      <c r="A6" s="364" t="s">
        <v>2973</v>
      </c>
      <c r="B6" s="365"/>
      <c r="C6" s="365"/>
      <c r="D6" s="365"/>
      <c r="E6" s="365"/>
      <c r="F6" s="365"/>
      <c r="G6" s="365"/>
      <c r="H6" s="365"/>
      <c r="I6" s="366"/>
      <c r="J6" s="365"/>
      <c r="K6" s="366"/>
    </row>
    <row r="7" spans="1:12" s="236" customFormat="1" ht="27" customHeight="1">
      <c r="A7" s="394" t="s">
        <v>2974</v>
      </c>
      <c r="B7" s="395"/>
      <c r="C7" s="395"/>
      <c r="D7" s="395"/>
      <c r="E7" s="395"/>
      <c r="F7" s="395"/>
      <c r="G7" s="395"/>
      <c r="H7" s="395"/>
      <c r="I7" s="396"/>
      <c r="J7" s="395"/>
      <c r="K7" s="396"/>
    </row>
    <row r="8" spans="1:12" s="230" customFormat="1" ht="8.1" customHeight="1">
      <c r="A8" s="299"/>
      <c r="B8" s="281"/>
      <c r="C8" s="281"/>
      <c r="D8" s="281"/>
      <c r="E8" s="281"/>
      <c r="F8" s="281"/>
      <c r="G8" s="281"/>
      <c r="H8" s="281"/>
      <c r="I8" s="282"/>
      <c r="J8" s="281"/>
      <c r="K8" s="282"/>
    </row>
    <row r="9" spans="1:12" s="337" customFormat="1" ht="16.5">
      <c r="A9" s="428" t="s">
        <v>2975</v>
      </c>
      <c r="B9" s="428"/>
      <c r="C9" s="428"/>
      <c r="D9" s="428"/>
      <c r="E9" s="428"/>
      <c r="F9" s="428"/>
      <c r="G9" s="428"/>
      <c r="H9" s="428"/>
      <c r="I9" s="429"/>
      <c r="J9" s="428"/>
      <c r="K9" s="429"/>
    </row>
    <row r="10" spans="1:12" s="230" customFormat="1">
      <c r="A10" s="226"/>
      <c r="B10" s="226"/>
      <c r="C10" s="614"/>
      <c r="D10" s="226"/>
      <c r="E10" s="226"/>
      <c r="F10" s="226"/>
      <c r="G10" s="226"/>
      <c r="H10" s="226"/>
      <c r="I10" s="259"/>
      <c r="J10" s="226"/>
      <c r="K10" s="259"/>
    </row>
    <row r="11" spans="1:12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43"/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8">
        <v>9</v>
      </c>
      <c r="J12" s="327">
        <v>10</v>
      </c>
      <c r="K12" s="329" t="s">
        <v>2573</v>
      </c>
      <c r="L12" s="303"/>
    </row>
    <row r="13" spans="1:12" s="40" customFormat="1" ht="52.5" customHeight="1">
      <c r="A13" s="701" t="s">
        <v>4170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3"/>
    </row>
    <row r="14" spans="1:12" ht="38.25">
      <c r="A14" s="208" t="s">
        <v>1748</v>
      </c>
      <c r="B14" s="221" t="s">
        <v>2952</v>
      </c>
      <c r="C14" s="212" t="s">
        <v>3065</v>
      </c>
      <c r="D14" s="228"/>
      <c r="E14" s="212"/>
      <c r="F14" s="212"/>
      <c r="G14" s="213"/>
      <c r="H14" s="214"/>
      <c r="I14" s="223">
        <v>0</v>
      </c>
      <c r="J14" s="34"/>
      <c r="K14" s="37">
        <f t="shared" ref="K14:K23" si="0">E14*I14</f>
        <v>0</v>
      </c>
    </row>
    <row r="15" spans="1:12" ht="38.25">
      <c r="A15" s="208" t="s">
        <v>1749</v>
      </c>
      <c r="B15" s="221" t="s">
        <v>2953</v>
      </c>
      <c r="C15" s="212" t="s">
        <v>3065</v>
      </c>
      <c r="D15" s="228"/>
      <c r="E15" s="212"/>
      <c r="F15" s="212"/>
      <c r="G15" s="213"/>
      <c r="H15" s="214"/>
      <c r="I15" s="223">
        <v>0</v>
      </c>
      <c r="J15" s="34"/>
      <c r="K15" s="37">
        <f t="shared" si="0"/>
        <v>0</v>
      </c>
    </row>
    <row r="16" spans="1:12" ht="38.25">
      <c r="A16" s="208" t="s">
        <v>1750</v>
      </c>
      <c r="B16" s="221" t="s">
        <v>2954</v>
      </c>
      <c r="C16" s="212" t="s">
        <v>3065</v>
      </c>
      <c r="D16" s="228"/>
      <c r="E16" s="212"/>
      <c r="F16" s="212"/>
      <c r="G16" s="213"/>
      <c r="H16" s="214"/>
      <c r="I16" s="223">
        <v>0</v>
      </c>
      <c r="J16" s="34"/>
      <c r="K16" s="37">
        <f t="shared" si="0"/>
        <v>0</v>
      </c>
    </row>
    <row r="17" spans="1:12" ht="38.25">
      <c r="A17" s="208" t="s">
        <v>1751</v>
      </c>
      <c r="B17" s="221" t="s">
        <v>2955</v>
      </c>
      <c r="C17" s="212" t="s">
        <v>3065</v>
      </c>
      <c r="D17" s="228"/>
      <c r="E17" s="212"/>
      <c r="F17" s="212"/>
      <c r="G17" s="213"/>
      <c r="H17" s="214"/>
      <c r="I17" s="223">
        <v>0</v>
      </c>
      <c r="J17" s="34"/>
      <c r="K17" s="37">
        <f t="shared" si="0"/>
        <v>0</v>
      </c>
    </row>
    <row r="18" spans="1:12" ht="38.25">
      <c r="A18" s="208" t="s">
        <v>1752</v>
      </c>
      <c r="B18" s="221" t="s">
        <v>2956</v>
      </c>
      <c r="C18" s="212" t="s">
        <v>3065</v>
      </c>
      <c r="D18" s="228"/>
      <c r="E18" s="212"/>
      <c r="F18" s="212"/>
      <c r="G18" s="213"/>
      <c r="H18" s="214"/>
      <c r="I18" s="223">
        <v>0</v>
      </c>
      <c r="J18" s="34"/>
      <c r="K18" s="37">
        <f t="shared" si="0"/>
        <v>0</v>
      </c>
    </row>
    <row r="19" spans="1:12">
      <c r="A19" s="208" t="s">
        <v>1753</v>
      </c>
      <c r="B19" s="221" t="s">
        <v>4228</v>
      </c>
      <c r="C19" s="212" t="s">
        <v>3065</v>
      </c>
      <c r="D19" s="228"/>
      <c r="E19" s="212"/>
      <c r="F19" s="212"/>
      <c r="G19" s="213"/>
      <c r="H19" s="214"/>
      <c r="I19" s="223">
        <v>0</v>
      </c>
      <c r="J19" s="34"/>
      <c r="K19" s="37">
        <f t="shared" si="0"/>
        <v>0</v>
      </c>
    </row>
    <row r="20" spans="1:12" ht="25.5">
      <c r="A20" s="208" t="s">
        <v>1754</v>
      </c>
      <c r="B20" s="221" t="s">
        <v>2957</v>
      </c>
      <c r="C20" s="212" t="s">
        <v>3065</v>
      </c>
      <c r="D20" s="228"/>
      <c r="E20" s="212"/>
      <c r="F20" s="212"/>
      <c r="G20" s="213"/>
      <c r="H20" s="214"/>
      <c r="I20" s="223">
        <v>0</v>
      </c>
      <c r="J20" s="34"/>
      <c r="K20" s="37">
        <f t="shared" si="0"/>
        <v>0</v>
      </c>
    </row>
    <row r="21" spans="1:12" ht="25.5">
      <c r="A21" s="208" t="s">
        <v>1755</v>
      </c>
      <c r="B21" s="221" t="s">
        <v>2958</v>
      </c>
      <c r="C21" s="212" t="s">
        <v>3065</v>
      </c>
      <c r="D21" s="228"/>
      <c r="E21" s="212"/>
      <c r="F21" s="212"/>
      <c r="G21" s="213"/>
      <c r="H21" s="214"/>
      <c r="I21" s="223">
        <v>0</v>
      </c>
      <c r="J21" s="34"/>
      <c r="K21" s="37">
        <f t="shared" si="0"/>
        <v>0</v>
      </c>
    </row>
    <row r="22" spans="1:12" ht="25.5">
      <c r="A22" s="208" t="s">
        <v>1756</v>
      </c>
      <c r="B22" s="221" t="s">
        <v>2959</v>
      </c>
      <c r="C22" s="212" t="s">
        <v>3065</v>
      </c>
      <c r="D22" s="228"/>
      <c r="E22" s="212"/>
      <c r="F22" s="212"/>
      <c r="G22" s="213"/>
      <c r="H22" s="214"/>
      <c r="I22" s="223">
        <v>0</v>
      </c>
      <c r="J22" s="34"/>
      <c r="K22" s="37">
        <f t="shared" si="0"/>
        <v>0</v>
      </c>
    </row>
    <row r="23" spans="1:12" ht="25.5">
      <c r="A23" s="208" t="s">
        <v>4171</v>
      </c>
      <c r="B23" s="221" t="s">
        <v>2960</v>
      </c>
      <c r="C23" s="212" t="s">
        <v>3065</v>
      </c>
      <c r="D23" s="228"/>
      <c r="E23" s="212"/>
      <c r="F23" s="212"/>
      <c r="G23" s="213"/>
      <c r="H23" s="214"/>
      <c r="I23" s="223">
        <v>0</v>
      </c>
      <c r="J23" s="34"/>
      <c r="K23" s="37">
        <f t="shared" si="0"/>
        <v>0</v>
      </c>
    </row>
    <row r="24" spans="1:12" s="40" customFormat="1" ht="21.95" customHeight="1">
      <c r="A24" s="704" t="s">
        <v>2760</v>
      </c>
      <c r="B24" s="704"/>
      <c r="C24" s="704"/>
      <c r="D24" s="704"/>
      <c r="E24" s="704"/>
      <c r="F24" s="704"/>
      <c r="G24" s="704"/>
      <c r="H24" s="704"/>
      <c r="I24" s="704"/>
      <c r="J24" s="704"/>
      <c r="K24" s="225">
        <f>SUM(K13:K23)</f>
        <v>0</v>
      </c>
      <c r="L24" s="43"/>
    </row>
    <row r="25" spans="1:12" s="40" customFormat="1" ht="21.95" customHeight="1">
      <c r="A25" s="704" t="s">
        <v>2761</v>
      </c>
      <c r="B25" s="704"/>
      <c r="C25" s="704"/>
      <c r="D25" s="704"/>
      <c r="E25" s="704"/>
      <c r="F25" s="704"/>
      <c r="G25" s="704"/>
      <c r="H25" s="704"/>
      <c r="I25" s="704"/>
      <c r="J25" s="704"/>
      <c r="K25" s="225">
        <f>SUMPRODUCT(J13:J23,K13:K23)</f>
        <v>0</v>
      </c>
      <c r="L25" s="43"/>
    </row>
    <row r="26" spans="1:12" s="40" customFormat="1" ht="21.95" customHeight="1">
      <c r="A26" s="704" t="s">
        <v>2762</v>
      </c>
      <c r="B26" s="704"/>
      <c r="C26" s="704"/>
      <c r="D26" s="704"/>
      <c r="E26" s="704"/>
      <c r="F26" s="704"/>
      <c r="G26" s="704"/>
      <c r="H26" s="704"/>
      <c r="I26" s="704"/>
      <c r="J26" s="704"/>
      <c r="K26" s="225">
        <f>SUM(K24:K25)</f>
        <v>0</v>
      </c>
      <c r="L26" s="43"/>
    </row>
    <row r="27" spans="1:12" s="40" customFormat="1" ht="21.95" customHeight="1">
      <c r="A27" s="703" t="s">
        <v>2763</v>
      </c>
      <c r="B27" s="703"/>
      <c r="C27" s="703"/>
      <c r="D27" s="703"/>
      <c r="E27" s="703"/>
      <c r="F27" s="703"/>
      <c r="G27" s="703"/>
      <c r="H27" s="703"/>
      <c r="I27" s="703"/>
      <c r="J27" s="703"/>
      <c r="K27" s="703"/>
      <c r="L27" s="43"/>
    </row>
    <row r="28" spans="1:12" s="40" customFormat="1" ht="21.95" customHeight="1">
      <c r="A28" s="705" t="s">
        <v>2764</v>
      </c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43"/>
    </row>
    <row r="29" spans="1:12" s="40" customFormat="1" ht="21.95" customHeight="1">
      <c r="A29" s="703" t="s">
        <v>3066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  <c r="L29" s="43"/>
    </row>
    <row r="30" spans="1:12" s="40" customFormat="1" ht="21.95" customHeight="1">
      <c r="A30" s="703" t="s">
        <v>2767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  <c r="L30" s="43"/>
    </row>
  </sheetData>
  <mergeCells count="8">
    <mergeCell ref="A28:K28"/>
    <mergeCell ref="A29:I29"/>
    <mergeCell ref="A30:I30"/>
    <mergeCell ref="A13:B13"/>
    <mergeCell ref="A24:J24"/>
    <mergeCell ref="A25:J25"/>
    <mergeCell ref="A26:J26"/>
    <mergeCell ref="A27:K27"/>
  </mergeCells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showZeros="0" zoomScale="80" zoomScaleNormal="80" workbookViewId="0">
      <selection activeCell="C14" sqref="C14"/>
    </sheetView>
  </sheetViews>
  <sheetFormatPr defaultColWidth="9.140625" defaultRowHeight="12.75"/>
  <cols>
    <col min="1" max="1" width="7.28515625" style="229" customWidth="1"/>
    <col min="2" max="2" width="41.85546875" style="230" customWidth="1"/>
    <col min="3" max="3" width="7.42578125" style="612" customWidth="1"/>
    <col min="4" max="8" width="13.42578125" style="229" customWidth="1"/>
    <col min="9" max="9" width="13.7109375" style="231" customWidth="1"/>
    <col min="10" max="10" width="17.28515625" style="229" customWidth="1"/>
    <col min="11" max="11" width="17.28515625" style="232" customWidth="1"/>
    <col min="12" max="12" width="17.28515625" style="227" customWidth="1"/>
    <col min="13" max="16384" width="9.140625" style="227"/>
  </cols>
  <sheetData>
    <row r="1" spans="1:12" ht="19.5" customHeight="1">
      <c r="A1" s="338" t="s">
        <v>2977</v>
      </c>
    </row>
    <row r="2" spans="1:12" ht="19.5" customHeight="1">
      <c r="A2" s="339" t="s">
        <v>2972</v>
      </c>
    </row>
    <row r="4" spans="1:12" s="348" customFormat="1" ht="22.5" customHeight="1">
      <c r="A4" s="347" t="s">
        <v>2976</v>
      </c>
      <c r="B4" s="281"/>
      <c r="C4" s="281"/>
      <c r="D4" s="281"/>
      <c r="E4" s="281"/>
      <c r="F4" s="281"/>
      <c r="G4" s="281"/>
      <c r="H4" s="281"/>
      <c r="I4" s="282"/>
      <c r="J4" s="281"/>
      <c r="K4" s="282"/>
    </row>
    <row r="5" spans="1:12" s="348" customFormat="1" ht="8.1" customHeight="1">
      <c r="A5" s="347"/>
      <c r="B5" s="281"/>
      <c r="C5" s="281"/>
      <c r="D5" s="281"/>
      <c r="E5" s="281"/>
      <c r="F5" s="281"/>
      <c r="G5" s="281"/>
      <c r="H5" s="281"/>
      <c r="I5" s="282"/>
      <c r="J5" s="281"/>
      <c r="K5" s="282"/>
    </row>
    <row r="6" spans="1:12" s="367" customFormat="1" ht="27" customHeight="1">
      <c r="A6" s="364" t="s">
        <v>2973</v>
      </c>
      <c r="B6" s="365"/>
      <c r="C6" s="365"/>
      <c r="D6" s="365"/>
      <c r="E6" s="365"/>
      <c r="F6" s="365"/>
      <c r="G6" s="365"/>
      <c r="H6" s="365"/>
      <c r="I6" s="366"/>
      <c r="J6" s="365"/>
      <c r="K6" s="366"/>
    </row>
    <row r="7" spans="1:12" s="236" customFormat="1" ht="27" customHeight="1">
      <c r="A7" s="394" t="s">
        <v>2974</v>
      </c>
      <c r="B7" s="395"/>
      <c r="C7" s="395"/>
      <c r="D7" s="395"/>
      <c r="E7" s="395"/>
      <c r="F7" s="395"/>
      <c r="G7" s="395"/>
      <c r="H7" s="395"/>
      <c r="I7" s="396"/>
      <c r="J7" s="395"/>
      <c r="K7" s="396"/>
    </row>
    <row r="8" spans="1:12" s="230" customFormat="1" ht="8.1" customHeight="1">
      <c r="A8" s="299"/>
      <c r="B8" s="281"/>
      <c r="C8" s="281"/>
      <c r="D8" s="281"/>
      <c r="E8" s="281"/>
      <c r="F8" s="281"/>
      <c r="G8" s="281"/>
      <c r="H8" s="281"/>
      <c r="I8" s="282"/>
      <c r="J8" s="281"/>
      <c r="K8" s="282"/>
    </row>
    <row r="9" spans="1:12" s="337" customFormat="1" ht="16.5">
      <c r="A9" s="428" t="s">
        <v>2975</v>
      </c>
      <c r="B9" s="428"/>
      <c r="C9" s="428"/>
      <c r="D9" s="428"/>
      <c r="E9" s="428"/>
      <c r="F9" s="428"/>
      <c r="G9" s="428"/>
      <c r="H9" s="428"/>
      <c r="I9" s="429"/>
      <c r="J9" s="428"/>
      <c r="K9" s="429"/>
    </row>
    <row r="10" spans="1:12" s="230" customFormat="1">
      <c r="A10" s="226"/>
      <c r="B10" s="226"/>
      <c r="C10" s="614"/>
      <c r="D10" s="226"/>
      <c r="E10" s="226"/>
      <c r="F10" s="226"/>
      <c r="G10" s="226"/>
      <c r="H10" s="226"/>
      <c r="I10" s="259"/>
      <c r="J10" s="226"/>
      <c r="K10" s="259"/>
    </row>
    <row r="11" spans="1:12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43"/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8">
        <v>9</v>
      </c>
      <c r="J12" s="327">
        <v>10</v>
      </c>
      <c r="K12" s="329" t="s">
        <v>2573</v>
      </c>
      <c r="L12" s="303"/>
    </row>
    <row r="13" spans="1:12" s="40" customFormat="1" ht="52.5" customHeight="1">
      <c r="A13" s="701" t="s">
        <v>4172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3"/>
    </row>
    <row r="14" spans="1:12" ht="38.25">
      <c r="A14" s="209" t="s">
        <v>1757</v>
      </c>
      <c r="B14" s="222" t="s">
        <v>2961</v>
      </c>
      <c r="C14" s="209" t="s">
        <v>3065</v>
      </c>
      <c r="D14" s="209"/>
      <c r="E14" s="209"/>
      <c r="F14" s="209"/>
      <c r="G14" s="210"/>
      <c r="H14" s="211"/>
      <c r="I14" s="224">
        <v>0</v>
      </c>
      <c r="J14" s="31"/>
      <c r="K14" s="37">
        <f>E14*I14</f>
        <v>0</v>
      </c>
    </row>
    <row r="15" spans="1:12" s="40" customFormat="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225">
        <f>SUM(K13:K14)</f>
        <v>0</v>
      </c>
      <c r="L15" s="43"/>
    </row>
    <row r="16" spans="1:12" s="40" customFormat="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225">
        <f>SUMPRODUCT(J13:J14,K13:K14)</f>
        <v>0</v>
      </c>
      <c r="L16" s="43"/>
    </row>
    <row r="17" spans="1:12" s="40" customFormat="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225">
        <f>SUM(K15:K16)</f>
        <v>0</v>
      </c>
      <c r="L17" s="43"/>
    </row>
    <row r="18" spans="1:12" s="40" customFormat="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  <c r="L18" s="43"/>
    </row>
    <row r="19" spans="1:12" s="40" customFormat="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  <c r="L19" s="43"/>
    </row>
    <row r="20" spans="1:12" s="40" customFormat="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  <c r="L20" s="43"/>
    </row>
    <row r="21" spans="1:12" s="40" customFormat="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  <c r="L21" s="43"/>
    </row>
  </sheetData>
  <mergeCells count="8">
    <mergeCell ref="A19:K19"/>
    <mergeCell ref="A20:I20"/>
    <mergeCell ref="A21:I21"/>
    <mergeCell ref="A13:B13"/>
    <mergeCell ref="A15:J15"/>
    <mergeCell ref="A16:J16"/>
    <mergeCell ref="A17:J17"/>
    <mergeCell ref="A18:K1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2"/>
  <sheetViews>
    <sheetView showZeros="0" topLeftCell="A8" zoomScale="80" zoomScaleNormal="80" workbookViewId="0">
      <selection activeCell="E20" sqref="E20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472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473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474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75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3737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69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60" customHeight="1">
      <c r="A14" s="41"/>
      <c r="B14" s="82" t="s">
        <v>2768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1" si="0">E14*I14</f>
        <v>0</v>
      </c>
      <c r="L14" s="66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4.75" customHeight="1">
      <c r="A15" s="465" t="s">
        <v>2992</v>
      </c>
      <c r="B15" s="506" t="s">
        <v>2991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/>
      <c r="L15" s="507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0.100000000000001" customHeight="1">
      <c r="A16" s="737"/>
      <c r="B16" s="45" t="s">
        <v>72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6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20.100000000000001" customHeight="1">
      <c r="A17" s="738"/>
      <c r="B17" s="45" t="s">
        <v>101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6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20.100000000000001" customHeight="1">
      <c r="A18" s="738"/>
      <c r="B18" s="45" t="s">
        <v>12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6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20.100000000000001" customHeight="1">
      <c r="A19" s="738"/>
      <c r="B19" s="45" t="s">
        <v>102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  <c r="L19" s="6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</row>
    <row r="20" spans="1:134" ht="20.100000000000001" customHeight="1">
      <c r="A20" s="739"/>
      <c r="B20" s="45" t="s">
        <v>103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  <c r="L20" s="6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</row>
    <row r="21" spans="1:134" ht="43.5" customHeight="1">
      <c r="A21" s="41"/>
      <c r="B21" s="65" t="s">
        <v>2167</v>
      </c>
      <c r="C21" s="13" t="s">
        <v>20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66"/>
    </row>
    <row r="22" spans="1:134" ht="21.95" customHeight="1">
      <c r="A22" s="704" t="s">
        <v>2760</v>
      </c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50">
        <f>SUM(K13:K21)</f>
        <v>0</v>
      </c>
    </row>
    <row r="23" spans="1:134" ht="21.95" customHeight="1">
      <c r="A23" s="704" t="s">
        <v>2761</v>
      </c>
      <c r="B23" s="704"/>
      <c r="C23" s="704"/>
      <c r="D23" s="704"/>
      <c r="E23" s="704"/>
      <c r="F23" s="704"/>
      <c r="G23" s="704"/>
      <c r="H23" s="704"/>
      <c r="I23" s="704"/>
      <c r="J23" s="704"/>
      <c r="K23" s="704"/>
      <c r="L23" s="50">
        <f>SUMPRODUCT(J13:J21,K13:K21)</f>
        <v>0</v>
      </c>
    </row>
    <row r="24" spans="1:134" ht="21.95" customHeight="1">
      <c r="A24" s="704" t="s">
        <v>2762</v>
      </c>
      <c r="B24" s="704"/>
      <c r="C24" s="704"/>
      <c r="D24" s="704"/>
      <c r="E24" s="704"/>
      <c r="F24" s="704"/>
      <c r="G24" s="704"/>
      <c r="H24" s="704"/>
      <c r="I24" s="704"/>
      <c r="J24" s="704"/>
      <c r="K24" s="704"/>
      <c r="L24" s="454">
        <f>SUM(L22:L23)</f>
        <v>0</v>
      </c>
    </row>
    <row r="25" spans="1:134" ht="21.95" customHeight="1">
      <c r="A25" s="703" t="s">
        <v>2763</v>
      </c>
      <c r="B25" s="703"/>
      <c r="C25" s="703"/>
      <c r="D25" s="703"/>
      <c r="E25" s="703"/>
      <c r="F25" s="703"/>
      <c r="G25" s="703"/>
      <c r="H25" s="703"/>
      <c r="I25" s="703"/>
      <c r="J25" s="703"/>
      <c r="K25" s="703"/>
      <c r="L25" s="703"/>
    </row>
    <row r="26" spans="1:134" ht="21.95" customHeight="1">
      <c r="A26" s="705" t="s">
        <v>2764</v>
      </c>
      <c r="B26" s="705"/>
      <c r="C26" s="705"/>
      <c r="D26" s="705"/>
      <c r="E26" s="705"/>
      <c r="F26" s="705"/>
      <c r="G26" s="705"/>
      <c r="H26" s="705"/>
      <c r="I26" s="705"/>
      <c r="J26" s="705"/>
      <c r="K26" s="705"/>
      <c r="L26" s="705"/>
    </row>
    <row r="27" spans="1:134" ht="21.95" customHeight="1">
      <c r="A27" s="709" t="s">
        <v>3066</v>
      </c>
      <c r="B27" s="710"/>
      <c r="C27" s="710"/>
      <c r="D27" s="710"/>
      <c r="E27" s="710"/>
      <c r="F27" s="710"/>
      <c r="G27" s="710"/>
      <c r="H27" s="710"/>
      <c r="I27" s="710"/>
      <c r="J27" s="711"/>
      <c r="K27" s="51" t="s">
        <v>2765</v>
      </c>
      <c r="L27" s="52" t="s">
        <v>2766</v>
      </c>
    </row>
    <row r="28" spans="1:134" ht="21.95" customHeight="1">
      <c r="A28" s="709" t="s">
        <v>2767</v>
      </c>
      <c r="B28" s="710"/>
      <c r="C28" s="710"/>
      <c r="D28" s="710"/>
      <c r="E28" s="710"/>
      <c r="F28" s="710"/>
      <c r="G28" s="710"/>
      <c r="H28" s="710"/>
      <c r="I28" s="710"/>
      <c r="J28" s="711"/>
      <c r="K28" s="51" t="s">
        <v>2765</v>
      </c>
      <c r="L28" s="52" t="s">
        <v>2766</v>
      </c>
    </row>
    <row r="29" spans="1:134">
      <c r="D29" s="88"/>
    </row>
    <row r="30" spans="1:134">
      <c r="D30" s="88"/>
    </row>
    <row r="31" spans="1:134">
      <c r="D31" s="88"/>
    </row>
    <row r="32" spans="1:134">
      <c r="D32" s="88"/>
    </row>
    <row r="33" spans="4:4">
      <c r="D33" s="88"/>
    </row>
    <row r="34" spans="4:4">
      <c r="D34" s="88"/>
    </row>
    <row r="35" spans="4:4">
      <c r="D35" s="88"/>
    </row>
    <row r="36" spans="4:4">
      <c r="D36" s="88"/>
    </row>
    <row r="37" spans="4:4">
      <c r="D37" s="88"/>
    </row>
    <row r="38" spans="4:4">
      <c r="D38" s="88"/>
    </row>
    <row r="39" spans="4:4">
      <c r="D39" s="88"/>
    </row>
    <row r="40" spans="4:4">
      <c r="D40" s="88"/>
    </row>
    <row r="41" spans="4:4">
      <c r="D41" s="88"/>
    </row>
    <row r="42" spans="4:4">
      <c r="D42" s="88"/>
    </row>
    <row r="43" spans="4:4">
      <c r="D43" s="88"/>
    </row>
    <row r="44" spans="4:4">
      <c r="D44" s="88"/>
    </row>
    <row r="45" spans="4:4">
      <c r="D45" s="88"/>
    </row>
    <row r="46" spans="4:4">
      <c r="D46" s="88"/>
    </row>
    <row r="47" spans="4:4">
      <c r="D47" s="88"/>
    </row>
    <row r="48" spans="4:4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</sheetData>
  <mergeCells count="9">
    <mergeCell ref="A26:L26"/>
    <mergeCell ref="A27:J27"/>
    <mergeCell ref="A28:J28"/>
    <mergeCell ref="A13:B13"/>
    <mergeCell ref="A22:K22"/>
    <mergeCell ref="A23:K23"/>
    <mergeCell ref="A24:K24"/>
    <mergeCell ref="A25:L25"/>
    <mergeCell ref="A16:A20"/>
  </mergeCell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Zeros="0" zoomScale="80" zoomScaleNormal="80" workbookViewId="0">
      <selection activeCell="A13" sqref="A13:B13"/>
    </sheetView>
  </sheetViews>
  <sheetFormatPr defaultColWidth="9.140625" defaultRowHeight="12.75"/>
  <cols>
    <col min="1" max="1" width="7.28515625" style="229" customWidth="1"/>
    <col min="2" max="2" width="41.85546875" style="230" customWidth="1"/>
    <col min="3" max="3" width="7.42578125" style="612" customWidth="1"/>
    <col min="4" max="8" width="13.42578125" style="229" customWidth="1"/>
    <col min="9" max="9" width="13.7109375" style="231" customWidth="1"/>
    <col min="10" max="10" width="17.28515625" style="229" customWidth="1"/>
    <col min="11" max="11" width="17.28515625" style="232" customWidth="1"/>
    <col min="12" max="12" width="17.28515625" style="227" customWidth="1"/>
    <col min="13" max="16384" width="9.140625" style="227"/>
  </cols>
  <sheetData>
    <row r="1" spans="1:12" ht="19.5" customHeight="1">
      <c r="A1" s="338" t="s">
        <v>2977</v>
      </c>
    </row>
    <row r="2" spans="1:12" ht="19.5" customHeight="1">
      <c r="A2" s="339" t="s">
        <v>2972</v>
      </c>
    </row>
    <row r="4" spans="1:12" s="348" customFormat="1" ht="22.5" customHeight="1">
      <c r="A4" s="347" t="s">
        <v>2976</v>
      </c>
      <c r="B4" s="281"/>
      <c r="C4" s="281"/>
      <c r="D4" s="281"/>
      <c r="E4" s="281"/>
      <c r="F4" s="281"/>
      <c r="G4" s="281"/>
      <c r="H4" s="281"/>
      <c r="I4" s="282"/>
      <c r="J4" s="281"/>
      <c r="K4" s="282"/>
    </row>
    <row r="5" spans="1:12" s="348" customFormat="1" ht="8.1" customHeight="1">
      <c r="A5" s="347"/>
      <c r="B5" s="281"/>
      <c r="C5" s="281"/>
      <c r="D5" s="281"/>
      <c r="E5" s="281"/>
      <c r="F5" s="281"/>
      <c r="G5" s="281"/>
      <c r="H5" s="281"/>
      <c r="I5" s="282"/>
      <c r="J5" s="281"/>
      <c r="K5" s="282"/>
    </row>
    <row r="6" spans="1:12" s="367" customFormat="1" ht="27" customHeight="1">
      <c r="A6" s="364" t="s">
        <v>2973</v>
      </c>
      <c r="B6" s="365"/>
      <c r="C6" s="365"/>
      <c r="D6" s="365"/>
      <c r="E6" s="365"/>
      <c r="F6" s="365"/>
      <c r="G6" s="365"/>
      <c r="H6" s="365"/>
      <c r="I6" s="366"/>
      <c r="J6" s="365"/>
      <c r="K6" s="366"/>
    </row>
    <row r="7" spans="1:12" s="236" customFormat="1" ht="27" customHeight="1">
      <c r="A7" s="394" t="s">
        <v>2974</v>
      </c>
      <c r="B7" s="395"/>
      <c r="C7" s="395"/>
      <c r="D7" s="395"/>
      <c r="E7" s="395"/>
      <c r="F7" s="395"/>
      <c r="G7" s="395"/>
      <c r="H7" s="395"/>
      <c r="I7" s="396"/>
      <c r="J7" s="395"/>
      <c r="K7" s="396"/>
    </row>
    <row r="8" spans="1:12" s="230" customFormat="1" ht="8.1" customHeight="1">
      <c r="A8" s="299"/>
      <c r="B8" s="281"/>
      <c r="C8" s="281"/>
      <c r="D8" s="281"/>
      <c r="E8" s="281"/>
      <c r="F8" s="281"/>
      <c r="G8" s="281"/>
      <c r="H8" s="281"/>
      <c r="I8" s="282"/>
      <c r="J8" s="281"/>
      <c r="K8" s="282"/>
    </row>
    <row r="9" spans="1:12" s="337" customFormat="1" ht="16.5">
      <c r="A9" s="428" t="s">
        <v>2975</v>
      </c>
      <c r="B9" s="428"/>
      <c r="C9" s="428"/>
      <c r="D9" s="428"/>
      <c r="E9" s="428"/>
      <c r="F9" s="428"/>
      <c r="G9" s="428"/>
      <c r="H9" s="428"/>
      <c r="I9" s="429"/>
      <c r="J9" s="428"/>
      <c r="K9" s="429"/>
    </row>
    <row r="10" spans="1:12" s="230" customFormat="1">
      <c r="A10" s="226"/>
      <c r="B10" s="226"/>
      <c r="C10" s="614"/>
      <c r="D10" s="226"/>
      <c r="E10" s="226"/>
      <c r="F10" s="226"/>
      <c r="G10" s="226"/>
      <c r="H10" s="226"/>
      <c r="I10" s="259"/>
      <c r="J10" s="226"/>
      <c r="K10" s="259"/>
    </row>
    <row r="11" spans="1:12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43"/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8">
        <v>9</v>
      </c>
      <c r="J12" s="327">
        <v>10</v>
      </c>
      <c r="K12" s="329" t="s">
        <v>2573</v>
      </c>
      <c r="L12" s="303"/>
    </row>
    <row r="13" spans="1:12" s="40" customFormat="1" ht="52.5" customHeight="1">
      <c r="A13" s="701" t="s">
        <v>4173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3"/>
    </row>
    <row r="14" spans="1:12" ht="51">
      <c r="A14" s="215" t="s">
        <v>4174</v>
      </c>
      <c r="B14" s="221" t="s">
        <v>2962</v>
      </c>
      <c r="C14" s="212" t="s">
        <v>3065</v>
      </c>
      <c r="D14" s="212"/>
      <c r="E14" s="212"/>
      <c r="F14" s="212"/>
      <c r="G14" s="213"/>
      <c r="H14" s="214"/>
      <c r="I14" s="223">
        <v>0</v>
      </c>
      <c r="J14" s="34"/>
      <c r="K14" s="37">
        <f t="shared" ref="K14:K23" si="0">E14*I14</f>
        <v>0</v>
      </c>
    </row>
    <row r="15" spans="1:12">
      <c r="A15" s="215" t="s">
        <v>4175</v>
      </c>
      <c r="B15" s="221" t="s">
        <v>2963</v>
      </c>
      <c r="C15" s="212" t="s">
        <v>3065</v>
      </c>
      <c r="D15" s="212"/>
      <c r="E15" s="212"/>
      <c r="F15" s="212"/>
      <c r="G15" s="213"/>
      <c r="H15" s="214"/>
      <c r="I15" s="223">
        <v>0</v>
      </c>
      <c r="J15" s="34"/>
      <c r="K15" s="37">
        <f t="shared" si="0"/>
        <v>0</v>
      </c>
    </row>
    <row r="16" spans="1:12">
      <c r="A16" s="215" t="s">
        <v>4176</v>
      </c>
      <c r="B16" s="221" t="s">
        <v>3938</v>
      </c>
      <c r="C16" s="212" t="s">
        <v>3065</v>
      </c>
      <c r="D16" s="212"/>
      <c r="E16" s="212"/>
      <c r="F16" s="212"/>
      <c r="G16" s="213"/>
      <c r="H16" s="214"/>
      <c r="I16" s="223">
        <v>0</v>
      </c>
      <c r="J16" s="34"/>
      <c r="K16" s="37">
        <f t="shared" si="0"/>
        <v>0</v>
      </c>
    </row>
    <row r="17" spans="1:12">
      <c r="A17" s="215" t="s">
        <v>4177</v>
      </c>
      <c r="B17" s="221" t="s">
        <v>3939</v>
      </c>
      <c r="C17" s="212" t="s">
        <v>3065</v>
      </c>
      <c r="D17" s="212"/>
      <c r="E17" s="212"/>
      <c r="F17" s="212"/>
      <c r="G17" s="213"/>
      <c r="H17" s="214"/>
      <c r="I17" s="223">
        <v>0</v>
      </c>
      <c r="J17" s="34"/>
      <c r="K17" s="37">
        <f t="shared" si="0"/>
        <v>0</v>
      </c>
    </row>
    <row r="18" spans="1:12">
      <c r="A18" s="215" t="s">
        <v>4178</v>
      </c>
      <c r="B18" s="221" t="s">
        <v>2964</v>
      </c>
      <c r="C18" s="212" t="s">
        <v>3065</v>
      </c>
      <c r="D18" s="212"/>
      <c r="E18" s="212"/>
      <c r="F18" s="212"/>
      <c r="G18" s="213"/>
      <c r="H18" s="214"/>
      <c r="I18" s="223">
        <v>0</v>
      </c>
      <c r="J18" s="34"/>
      <c r="K18" s="37">
        <f t="shared" si="0"/>
        <v>0</v>
      </c>
    </row>
    <row r="19" spans="1:12">
      <c r="A19" s="215" t="s">
        <v>4179</v>
      </c>
      <c r="B19" s="221" t="s">
        <v>2965</v>
      </c>
      <c r="C19" s="212" t="s">
        <v>3065</v>
      </c>
      <c r="D19" s="212"/>
      <c r="E19" s="212"/>
      <c r="F19" s="212"/>
      <c r="G19" s="213"/>
      <c r="H19" s="214"/>
      <c r="I19" s="223">
        <v>0</v>
      </c>
      <c r="J19" s="34"/>
      <c r="K19" s="37">
        <f t="shared" si="0"/>
        <v>0</v>
      </c>
    </row>
    <row r="20" spans="1:12">
      <c r="A20" s="215" t="s">
        <v>4180</v>
      </c>
      <c r="B20" s="221" t="s">
        <v>2966</v>
      </c>
      <c r="C20" s="212" t="s">
        <v>3065</v>
      </c>
      <c r="D20" s="212"/>
      <c r="E20" s="212"/>
      <c r="F20" s="212"/>
      <c r="G20" s="213"/>
      <c r="H20" s="214"/>
      <c r="I20" s="223">
        <v>0</v>
      </c>
      <c r="J20" s="34"/>
      <c r="K20" s="37">
        <f t="shared" si="0"/>
        <v>0</v>
      </c>
    </row>
    <row r="21" spans="1:12">
      <c r="A21" s="215" t="s">
        <v>4181</v>
      </c>
      <c r="B21" s="221" t="s">
        <v>2967</v>
      </c>
      <c r="C21" s="212" t="s">
        <v>3065</v>
      </c>
      <c r="D21" s="212"/>
      <c r="E21" s="212"/>
      <c r="F21" s="212"/>
      <c r="G21" s="213"/>
      <c r="H21" s="214"/>
      <c r="I21" s="223">
        <v>0</v>
      </c>
      <c r="J21" s="34"/>
      <c r="K21" s="37">
        <f t="shared" si="0"/>
        <v>0</v>
      </c>
    </row>
    <row r="22" spans="1:12">
      <c r="A22" s="215" t="s">
        <v>4182</v>
      </c>
      <c r="B22" s="221" t="s">
        <v>2968</v>
      </c>
      <c r="C22" s="212" t="s">
        <v>3065</v>
      </c>
      <c r="D22" s="212"/>
      <c r="E22" s="212"/>
      <c r="F22" s="212"/>
      <c r="G22" s="213"/>
      <c r="H22" s="214"/>
      <c r="I22" s="223">
        <v>0</v>
      </c>
      <c r="J22" s="34"/>
      <c r="K22" s="37">
        <f t="shared" si="0"/>
        <v>0</v>
      </c>
    </row>
    <row r="23" spans="1:12">
      <c r="A23" s="215" t="s">
        <v>4183</v>
      </c>
      <c r="B23" s="221" t="s">
        <v>2969</v>
      </c>
      <c r="C23" s="212" t="s">
        <v>3065</v>
      </c>
      <c r="D23" s="212"/>
      <c r="E23" s="212"/>
      <c r="F23" s="212"/>
      <c r="G23" s="213"/>
      <c r="H23" s="214"/>
      <c r="I23" s="223">
        <v>0</v>
      </c>
      <c r="J23" s="34"/>
      <c r="K23" s="37">
        <f t="shared" si="0"/>
        <v>0</v>
      </c>
    </row>
    <row r="24" spans="1:12" s="40" customFormat="1" ht="21.95" customHeight="1">
      <c r="A24" s="704" t="s">
        <v>2760</v>
      </c>
      <c r="B24" s="704"/>
      <c r="C24" s="704"/>
      <c r="D24" s="704"/>
      <c r="E24" s="704"/>
      <c r="F24" s="704"/>
      <c r="G24" s="704"/>
      <c r="H24" s="704"/>
      <c r="I24" s="704"/>
      <c r="J24" s="704"/>
      <c r="K24" s="225">
        <f>SUM(K13:K23)</f>
        <v>0</v>
      </c>
      <c r="L24" s="43"/>
    </row>
    <row r="25" spans="1:12" s="40" customFormat="1" ht="21.95" customHeight="1">
      <c r="A25" s="704" t="s">
        <v>2761</v>
      </c>
      <c r="B25" s="704"/>
      <c r="C25" s="704"/>
      <c r="D25" s="704"/>
      <c r="E25" s="704"/>
      <c r="F25" s="704"/>
      <c r="G25" s="704"/>
      <c r="H25" s="704"/>
      <c r="I25" s="704"/>
      <c r="J25" s="704"/>
      <c r="K25" s="225">
        <f>SUMPRODUCT(J13:J23,K13:K23)</f>
        <v>0</v>
      </c>
      <c r="L25" s="43"/>
    </row>
    <row r="26" spans="1:12" s="40" customFormat="1" ht="21.95" customHeight="1">
      <c r="A26" s="704" t="s">
        <v>2762</v>
      </c>
      <c r="B26" s="704"/>
      <c r="C26" s="704"/>
      <c r="D26" s="704"/>
      <c r="E26" s="704"/>
      <c r="F26" s="704"/>
      <c r="G26" s="704"/>
      <c r="H26" s="704"/>
      <c r="I26" s="704"/>
      <c r="J26" s="704"/>
      <c r="K26" s="225">
        <f>SUM(K24:K25)</f>
        <v>0</v>
      </c>
      <c r="L26" s="43"/>
    </row>
    <row r="27" spans="1:12" s="40" customFormat="1" ht="21.95" customHeight="1">
      <c r="A27" s="703" t="s">
        <v>2763</v>
      </c>
      <c r="B27" s="703"/>
      <c r="C27" s="703"/>
      <c r="D27" s="703"/>
      <c r="E27" s="703"/>
      <c r="F27" s="703"/>
      <c r="G27" s="703"/>
      <c r="H27" s="703"/>
      <c r="I27" s="703"/>
      <c r="J27" s="703"/>
      <c r="K27" s="703"/>
      <c r="L27" s="43"/>
    </row>
    <row r="28" spans="1:12" s="40" customFormat="1" ht="21.95" customHeight="1">
      <c r="A28" s="705" t="s">
        <v>2764</v>
      </c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43"/>
    </row>
    <row r="29" spans="1:12" s="40" customFormat="1" ht="21.95" customHeight="1">
      <c r="A29" s="703" t="s">
        <v>3066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  <c r="L29" s="43"/>
    </row>
    <row r="30" spans="1:12" s="40" customFormat="1" ht="21.95" customHeight="1">
      <c r="A30" s="703" t="s">
        <v>2767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  <c r="L30" s="43"/>
    </row>
  </sheetData>
  <mergeCells count="8">
    <mergeCell ref="A28:K28"/>
    <mergeCell ref="A29:I29"/>
    <mergeCell ref="A30:I30"/>
    <mergeCell ref="A13:B13"/>
    <mergeCell ref="A24:J24"/>
    <mergeCell ref="A25:J25"/>
    <mergeCell ref="A26:J26"/>
    <mergeCell ref="A27:K27"/>
  </mergeCells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7"/>
  <sheetViews>
    <sheetView showZeros="0" zoomScale="80" zoomScaleNormal="80" workbookViewId="0">
      <selection activeCell="A13" sqref="A13:B13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4229</v>
      </c>
      <c r="B13" s="702"/>
      <c r="C13" s="307"/>
      <c r="D13" s="485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41"/>
      <c r="B14" s="82" t="s">
        <v>3289</v>
      </c>
      <c r="C14" s="39"/>
      <c r="D14" s="71"/>
      <c r="E14" s="38"/>
      <c r="F14" s="41"/>
      <c r="G14" s="41"/>
      <c r="H14" s="13"/>
      <c r="I14" s="35"/>
      <c r="J14" s="32"/>
      <c r="K14" s="37">
        <f t="shared" ref="K14:K20" si="0">E14*I14</f>
        <v>0</v>
      </c>
    </row>
    <row r="15" spans="1:141" ht="38.25">
      <c r="A15" s="491" t="s">
        <v>1758</v>
      </c>
      <c r="B15" s="655" t="s">
        <v>3720</v>
      </c>
      <c r="C15" s="492" t="s">
        <v>3065</v>
      </c>
      <c r="D15" s="490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5.5">
      <c r="A16" s="491" t="s">
        <v>1759</v>
      </c>
      <c r="B16" s="496" t="s">
        <v>3721</v>
      </c>
      <c r="C16" s="492" t="s">
        <v>3065</v>
      </c>
      <c r="D16" s="490"/>
      <c r="E16" s="464"/>
      <c r="F16" s="465"/>
      <c r="G16" s="465"/>
      <c r="H16" s="463"/>
      <c r="I16" s="466"/>
      <c r="J16" s="467"/>
      <c r="K16" s="468">
        <f t="shared" si="0"/>
        <v>0</v>
      </c>
    </row>
    <row r="17" spans="1:11" ht="28.5" customHeight="1">
      <c r="A17" s="491" t="s">
        <v>1760</v>
      </c>
      <c r="B17" s="496" t="s">
        <v>1423</v>
      </c>
      <c r="C17" s="492"/>
      <c r="D17" s="551"/>
      <c r="E17" s="464"/>
      <c r="F17" s="465"/>
      <c r="G17" s="465"/>
      <c r="H17" s="463"/>
      <c r="I17" s="466"/>
      <c r="J17" s="467"/>
      <c r="K17" s="468">
        <f t="shared" si="0"/>
        <v>0</v>
      </c>
    </row>
    <row r="18" spans="1:11">
      <c r="A18" s="69" t="s">
        <v>1761</v>
      </c>
      <c r="B18" s="45" t="s">
        <v>2867</v>
      </c>
      <c r="C18" s="631" t="s">
        <v>3065</v>
      </c>
      <c r="D18" s="71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69" t="s">
        <v>1762</v>
      </c>
      <c r="B19" s="45" t="s">
        <v>3290</v>
      </c>
      <c r="C19" s="631" t="s">
        <v>3065</v>
      </c>
      <c r="D19" s="71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41"/>
      <c r="B20" s="65" t="s">
        <v>2167</v>
      </c>
      <c r="C20" s="13" t="s">
        <v>20</v>
      </c>
      <c r="D20" s="71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1.95" customHeight="1">
      <c r="A21" s="704" t="s">
        <v>2760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SUM(K13:K20)</f>
        <v>0</v>
      </c>
    </row>
    <row r="22" spans="1:11" ht="21.95" customHeight="1">
      <c r="A22" s="704" t="s">
        <v>2761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SUMPRODUCT(J13:J20,K13:K20)</f>
        <v>0</v>
      </c>
    </row>
    <row r="23" spans="1:11" ht="21.95" customHeight="1">
      <c r="A23" s="704" t="s">
        <v>2762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SUM(K21:K22)</f>
        <v>0</v>
      </c>
    </row>
    <row r="24" spans="1:11" ht="21.95" customHeight="1">
      <c r="A24" s="703" t="s">
        <v>2763</v>
      </c>
      <c r="B24" s="703"/>
      <c r="C24" s="703"/>
      <c r="D24" s="703"/>
      <c r="E24" s="703"/>
      <c r="F24" s="703"/>
      <c r="G24" s="703"/>
      <c r="H24" s="703"/>
      <c r="I24" s="703"/>
      <c r="J24" s="703"/>
      <c r="K24" s="703"/>
    </row>
    <row r="25" spans="1:11" ht="21.95" customHeight="1">
      <c r="A25" s="705" t="s">
        <v>2764</v>
      </c>
      <c r="B25" s="705"/>
      <c r="C25" s="705"/>
      <c r="D25" s="705"/>
      <c r="E25" s="705"/>
      <c r="F25" s="705"/>
      <c r="G25" s="705"/>
      <c r="H25" s="705"/>
      <c r="I25" s="705"/>
      <c r="J25" s="705"/>
      <c r="K25" s="705"/>
    </row>
    <row r="26" spans="1:11" ht="21.95" customHeight="1">
      <c r="A26" s="703" t="s">
        <v>3066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1" ht="21.95" customHeight="1">
      <c r="A27" s="703" t="s">
        <v>2767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</sheetData>
  <mergeCells count="8">
    <mergeCell ref="A13:B13"/>
    <mergeCell ref="A27:I27"/>
    <mergeCell ref="A21:J21"/>
    <mergeCell ref="A22:J22"/>
    <mergeCell ref="A23:J23"/>
    <mergeCell ref="A24:K24"/>
    <mergeCell ref="A25:K25"/>
    <mergeCell ref="A26:I26"/>
  </mergeCells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80" t="s">
        <v>3905</v>
      </c>
      <c r="B13" s="780"/>
      <c r="C13" s="595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13" t="s">
        <v>2114</v>
      </c>
      <c r="B14" s="149" t="s">
        <v>2049</v>
      </c>
      <c r="C14" s="632" t="s">
        <v>2048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51">
      <c r="A15" s="13" t="s">
        <v>2115</v>
      </c>
      <c r="B15" s="149" t="s">
        <v>4230</v>
      </c>
      <c r="C15" s="632" t="s">
        <v>2048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H34" sqref="H3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3906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146" t="s">
        <v>3352</v>
      </c>
      <c r="B14" s="147" t="s">
        <v>1794</v>
      </c>
      <c r="C14" s="146" t="s">
        <v>3065</v>
      </c>
      <c r="D14" s="148"/>
      <c r="E14" s="38"/>
      <c r="F14" s="41"/>
      <c r="G14" s="41"/>
      <c r="H14" s="13"/>
      <c r="I14" s="35"/>
      <c r="J14" s="32"/>
      <c r="K14" s="37">
        <f t="shared" ref="K14:K15" si="0">E14*I14</f>
        <v>0</v>
      </c>
      <c r="BF14" s="40" t="e">
        <f>#REF!*2</f>
        <v>#REF!</v>
      </c>
      <c r="BG14" s="40" t="e">
        <f>#REF!</f>
        <v>#REF!</v>
      </c>
    </row>
    <row r="15" spans="1:141">
      <c r="A15" s="146" t="s">
        <v>3353</v>
      </c>
      <c r="B15" s="147" t="s">
        <v>1795</v>
      </c>
      <c r="C15" s="146" t="s">
        <v>3065</v>
      </c>
      <c r="D15" s="14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9"/>
  <sheetViews>
    <sheetView showZeros="0" zoomScale="80" zoomScaleNormal="80" workbookViewId="0">
      <selection activeCell="G21" sqref="G2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3907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/>
      <c r="B14" s="125" t="s">
        <v>3064</v>
      </c>
      <c r="C14" s="561"/>
      <c r="D14" s="38"/>
      <c r="E14" s="38"/>
      <c r="F14" s="41"/>
      <c r="G14" s="41"/>
      <c r="H14" s="13"/>
      <c r="I14" s="35"/>
      <c r="J14" s="32"/>
      <c r="K14" s="37">
        <f t="shared" ref="K14:K22" si="0">E14*I14</f>
        <v>0</v>
      </c>
      <c r="BF14" s="40" t="e">
        <f>#REF!*2</f>
        <v>#REF!</v>
      </c>
      <c r="BG14" s="40" t="e">
        <f>#REF!</f>
        <v>#REF!</v>
      </c>
    </row>
    <row r="15" spans="1:141" ht="21" customHeight="1">
      <c r="A15" s="491" t="s">
        <v>1809</v>
      </c>
      <c r="B15" s="496" t="s">
        <v>1796</v>
      </c>
      <c r="C15" s="492" t="s">
        <v>3065</v>
      </c>
      <c r="D15" s="490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>
      <c r="A16" s="734"/>
      <c r="B16" s="45" t="s">
        <v>126</v>
      </c>
      <c r="C16" s="631"/>
      <c r="D16" s="71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735"/>
      <c r="B17" s="45" t="s">
        <v>3908</v>
      </c>
      <c r="C17" s="631"/>
      <c r="D17" s="71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735"/>
      <c r="B18" s="45" t="s">
        <v>1797</v>
      </c>
      <c r="C18" s="631"/>
      <c r="D18" s="71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735"/>
      <c r="B19" s="45" t="s">
        <v>1798</v>
      </c>
      <c r="C19" s="631"/>
      <c r="D19" s="71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735"/>
      <c r="B20" s="45" t="s">
        <v>1799</v>
      </c>
      <c r="C20" s="631"/>
      <c r="D20" s="71"/>
      <c r="E20" s="71"/>
      <c r="F20" s="69"/>
      <c r="G20" s="69"/>
      <c r="H20" s="44"/>
      <c r="I20" s="60"/>
      <c r="J20" s="32"/>
      <c r="K20" s="37">
        <f t="shared" si="0"/>
        <v>0</v>
      </c>
    </row>
    <row r="21" spans="1:11">
      <c r="A21" s="736"/>
      <c r="B21" s="45" t="s">
        <v>1800</v>
      </c>
      <c r="C21" s="631"/>
      <c r="D21" s="71"/>
      <c r="E21" s="71"/>
      <c r="F21" s="69"/>
      <c r="G21" s="69"/>
      <c r="H21" s="44"/>
      <c r="I21" s="60"/>
      <c r="J21" s="32"/>
      <c r="K21" s="37">
        <f t="shared" si="0"/>
        <v>0</v>
      </c>
    </row>
    <row r="22" spans="1:11" ht="38.25">
      <c r="A22" s="41"/>
      <c r="B22" s="65" t="s">
        <v>2167</v>
      </c>
      <c r="C22" s="13" t="s">
        <v>20</v>
      </c>
      <c r="D22" s="71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1.95" customHeight="1">
      <c r="A23" s="704" t="s">
        <v>2760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SUM(K13:K22)</f>
        <v>0</v>
      </c>
    </row>
    <row r="24" spans="1:11" ht="21.95" customHeight="1">
      <c r="A24" s="704" t="s">
        <v>2761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SUMPRODUCT(J13:J22,K13:K22)</f>
        <v>0</v>
      </c>
    </row>
    <row r="25" spans="1:11" ht="21.95" customHeight="1">
      <c r="A25" s="704" t="s">
        <v>2762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SUM(K23:K24)</f>
        <v>0</v>
      </c>
    </row>
    <row r="26" spans="1:11" ht="21.95" customHeight="1">
      <c r="A26" s="703" t="s">
        <v>2763</v>
      </c>
      <c r="B26" s="703"/>
      <c r="C26" s="703"/>
      <c r="D26" s="703"/>
      <c r="E26" s="703"/>
      <c r="F26" s="703"/>
      <c r="G26" s="703"/>
      <c r="H26" s="703"/>
      <c r="I26" s="703"/>
      <c r="J26" s="703"/>
      <c r="K26" s="703"/>
    </row>
    <row r="27" spans="1:11" ht="21.95" customHeight="1">
      <c r="A27" s="705" t="s">
        <v>2764</v>
      </c>
      <c r="B27" s="705"/>
      <c r="C27" s="705"/>
      <c r="D27" s="705"/>
      <c r="E27" s="705"/>
      <c r="F27" s="705"/>
      <c r="G27" s="705"/>
      <c r="H27" s="705"/>
      <c r="I27" s="705"/>
      <c r="J27" s="705"/>
      <c r="K27" s="705"/>
    </row>
    <row r="28" spans="1:11" ht="21.95" customHeight="1">
      <c r="A28" s="703" t="s">
        <v>3066</v>
      </c>
      <c r="B28" s="703"/>
      <c r="C28" s="703"/>
      <c r="D28" s="703"/>
      <c r="E28" s="703"/>
      <c r="F28" s="703"/>
      <c r="G28" s="703"/>
      <c r="H28" s="703"/>
      <c r="I28" s="703"/>
      <c r="J28" s="51" t="s">
        <v>2765</v>
      </c>
      <c r="K28" s="52" t="s">
        <v>2766</v>
      </c>
    </row>
    <row r="29" spans="1:11" ht="21.95" customHeight="1">
      <c r="A29" s="703" t="s">
        <v>2767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</sheetData>
  <mergeCells count="9">
    <mergeCell ref="A13:B13"/>
    <mergeCell ref="A29:I29"/>
    <mergeCell ref="A23:J23"/>
    <mergeCell ref="A24:J24"/>
    <mergeCell ref="A25:J25"/>
    <mergeCell ref="A26:K26"/>
    <mergeCell ref="A27:K27"/>
    <mergeCell ref="A28:I28"/>
    <mergeCell ref="A16:A21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7"/>
  <sheetViews>
    <sheetView showZeros="0" zoomScale="80" zoomScaleNormal="80" workbookViewId="0">
      <selection activeCell="D16" sqref="D16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3909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BF13" s="40" t="e">
        <f>#REF!*2</f>
        <v>#REF!</v>
      </c>
      <c r="BG13" s="40" t="e">
        <f>#REF!</f>
        <v>#REF!</v>
      </c>
    </row>
    <row r="14" spans="1:141" ht="56.25" customHeight="1">
      <c r="A14" s="656"/>
      <c r="B14" s="656" t="s">
        <v>3291</v>
      </c>
      <c r="C14" s="656"/>
      <c r="D14" s="464"/>
      <c r="E14" s="464"/>
      <c r="F14" s="465"/>
      <c r="G14" s="465"/>
      <c r="H14" s="463"/>
      <c r="I14" s="466"/>
      <c r="J14" s="467"/>
      <c r="K14" s="468">
        <f t="shared" ref="K14:K20" si="0">E14*I14</f>
        <v>0</v>
      </c>
    </row>
    <row r="15" spans="1:141" ht="25.5">
      <c r="A15" s="137" t="s">
        <v>1810</v>
      </c>
      <c r="B15" s="136" t="s">
        <v>2868</v>
      </c>
      <c r="C15" s="135" t="s">
        <v>3065</v>
      </c>
      <c r="D15" s="1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135" t="s">
        <v>1811</v>
      </c>
      <c r="B16" s="136" t="s">
        <v>2869</v>
      </c>
      <c r="C16" s="135" t="s">
        <v>3065</v>
      </c>
      <c r="D16" s="1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137" t="s">
        <v>1812</v>
      </c>
      <c r="B17" s="136" t="s">
        <v>2870</v>
      </c>
      <c r="C17" s="135" t="s">
        <v>3065</v>
      </c>
      <c r="D17" s="1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135" t="s">
        <v>1813</v>
      </c>
      <c r="B18" s="136" t="s">
        <v>2871</v>
      </c>
      <c r="C18" s="135" t="s">
        <v>3065</v>
      </c>
      <c r="D18" s="1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137" t="s">
        <v>1814</v>
      </c>
      <c r="B19" s="136" t="s">
        <v>2872</v>
      </c>
      <c r="C19" s="135" t="s">
        <v>3065</v>
      </c>
      <c r="D19" s="1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135" t="s">
        <v>1815</v>
      </c>
      <c r="B20" s="136" t="s">
        <v>2873</v>
      </c>
      <c r="C20" s="135" t="s">
        <v>3065</v>
      </c>
      <c r="D20" s="1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1.95" customHeight="1">
      <c r="A21" s="704" t="s">
        <v>2760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SUM(K13:K20)</f>
        <v>0</v>
      </c>
    </row>
    <row r="22" spans="1:11" ht="21.95" customHeight="1">
      <c r="A22" s="704" t="s">
        <v>2761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SUMPRODUCT(J13:J20,K13:K20)</f>
        <v>0</v>
      </c>
    </row>
    <row r="23" spans="1:11" ht="21.95" customHeight="1">
      <c r="A23" s="704" t="s">
        <v>2762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SUM(K21:K22)</f>
        <v>0</v>
      </c>
    </row>
    <row r="24" spans="1:11" ht="21.95" customHeight="1">
      <c r="A24" s="703" t="s">
        <v>2763</v>
      </c>
      <c r="B24" s="703"/>
      <c r="C24" s="703"/>
      <c r="D24" s="703"/>
      <c r="E24" s="703"/>
      <c r="F24" s="703"/>
      <c r="G24" s="703"/>
      <c r="H24" s="703"/>
      <c r="I24" s="703"/>
      <c r="J24" s="703"/>
      <c r="K24" s="703"/>
    </row>
    <row r="25" spans="1:11" ht="21.95" customHeight="1">
      <c r="A25" s="705" t="s">
        <v>2764</v>
      </c>
      <c r="B25" s="705"/>
      <c r="C25" s="705"/>
      <c r="D25" s="705"/>
      <c r="E25" s="705"/>
      <c r="F25" s="705"/>
      <c r="G25" s="705"/>
      <c r="H25" s="705"/>
      <c r="I25" s="705"/>
      <c r="J25" s="705"/>
      <c r="K25" s="705"/>
    </row>
    <row r="26" spans="1:11" ht="21.95" customHeight="1">
      <c r="A26" s="703" t="s">
        <v>3066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1" ht="21.95" customHeight="1">
      <c r="A27" s="703" t="s">
        <v>2767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</sheetData>
  <mergeCells count="8">
    <mergeCell ref="A13:B13"/>
    <mergeCell ref="A27:I27"/>
    <mergeCell ref="A21:J21"/>
    <mergeCell ref="A22:J22"/>
    <mergeCell ref="A23:J23"/>
    <mergeCell ref="A24:K24"/>
    <mergeCell ref="A25:K25"/>
    <mergeCell ref="A26:I26"/>
  </mergeCells>
  <pageMargins left="0.7" right="0.7" top="0.75" bottom="0.75" header="0.3" footer="0.3"/>
  <pageSetup paperSize="9" orientation="landscape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showZeros="0" topLeftCell="A7" zoomScale="80" zoomScaleNormal="80" workbookViewId="0">
      <selection activeCell="A13" sqref="A13:B13"/>
    </sheetView>
  </sheetViews>
  <sheetFormatPr defaultColWidth="9.140625" defaultRowHeight="12.75"/>
  <cols>
    <col min="1" max="1" width="7.28515625" style="229" customWidth="1"/>
    <col min="2" max="2" width="41.85546875" style="230" customWidth="1"/>
    <col min="3" max="3" width="7.42578125" style="612" customWidth="1"/>
    <col min="4" max="8" width="13.42578125" style="229" customWidth="1"/>
    <col min="9" max="9" width="13.7109375" style="231" customWidth="1"/>
    <col min="10" max="10" width="17.28515625" style="229" customWidth="1"/>
    <col min="11" max="11" width="17.28515625" style="232" customWidth="1"/>
    <col min="12" max="12" width="17.28515625" style="227" customWidth="1"/>
    <col min="13" max="16384" width="9.140625" style="227"/>
  </cols>
  <sheetData>
    <row r="1" spans="1:12" ht="19.5" customHeight="1">
      <c r="A1" s="338" t="s">
        <v>2977</v>
      </c>
    </row>
    <row r="2" spans="1:12" ht="19.5" customHeight="1">
      <c r="A2" s="339" t="s">
        <v>2972</v>
      </c>
    </row>
    <row r="4" spans="1:12" s="348" customFormat="1" ht="22.5" customHeight="1">
      <c r="A4" s="347" t="s">
        <v>2976</v>
      </c>
      <c r="B4" s="281"/>
      <c r="C4" s="281"/>
      <c r="D4" s="281"/>
      <c r="E4" s="281"/>
      <c r="F4" s="281"/>
      <c r="G4" s="281"/>
      <c r="H4" s="281"/>
      <c r="I4" s="282"/>
      <c r="J4" s="281"/>
      <c r="K4" s="282"/>
    </row>
    <row r="5" spans="1:12" s="348" customFormat="1" ht="8.1" customHeight="1">
      <c r="A5" s="347"/>
      <c r="B5" s="281"/>
      <c r="C5" s="281"/>
      <c r="D5" s="281"/>
      <c r="E5" s="281"/>
      <c r="F5" s="281"/>
      <c r="G5" s="281"/>
      <c r="H5" s="281"/>
      <c r="I5" s="282"/>
      <c r="J5" s="281"/>
      <c r="K5" s="282"/>
    </row>
    <row r="6" spans="1:12" s="367" customFormat="1" ht="27" customHeight="1">
      <c r="A6" s="364" t="s">
        <v>2973</v>
      </c>
      <c r="B6" s="365"/>
      <c r="C6" s="365"/>
      <c r="D6" s="365"/>
      <c r="E6" s="365"/>
      <c r="F6" s="365"/>
      <c r="G6" s="365"/>
      <c r="H6" s="365"/>
      <c r="I6" s="366"/>
      <c r="J6" s="365"/>
      <c r="K6" s="366"/>
    </row>
    <row r="7" spans="1:12" s="236" customFormat="1" ht="27" customHeight="1">
      <c r="A7" s="394" t="s">
        <v>2974</v>
      </c>
      <c r="B7" s="395"/>
      <c r="C7" s="395"/>
      <c r="D7" s="395"/>
      <c r="E7" s="395"/>
      <c r="F7" s="395"/>
      <c r="G7" s="395"/>
      <c r="H7" s="395"/>
      <c r="I7" s="396"/>
      <c r="J7" s="395"/>
      <c r="K7" s="396"/>
    </row>
    <row r="8" spans="1:12" s="230" customFormat="1" ht="8.1" customHeight="1">
      <c r="A8" s="299"/>
      <c r="B8" s="281"/>
      <c r="C8" s="281"/>
      <c r="D8" s="281"/>
      <c r="E8" s="281"/>
      <c r="F8" s="281"/>
      <c r="G8" s="281"/>
      <c r="H8" s="281"/>
      <c r="I8" s="282"/>
      <c r="J8" s="281"/>
      <c r="K8" s="282"/>
    </row>
    <row r="9" spans="1:12" s="337" customFormat="1" ht="16.5">
      <c r="A9" s="423" t="s">
        <v>2975</v>
      </c>
      <c r="B9" s="424"/>
      <c r="C9" s="424"/>
      <c r="D9" s="424"/>
      <c r="E9" s="424"/>
      <c r="F9" s="424"/>
      <c r="G9" s="424"/>
      <c r="H9" s="424"/>
      <c r="I9" s="425"/>
      <c r="J9" s="426"/>
      <c r="K9" s="427"/>
    </row>
    <row r="10" spans="1:12" s="230" customFormat="1">
      <c r="A10" s="257"/>
      <c r="B10" s="233"/>
      <c r="C10" s="613"/>
      <c r="D10" s="233"/>
      <c r="E10" s="233"/>
      <c r="F10" s="233"/>
      <c r="G10" s="233"/>
      <c r="H10" s="233"/>
      <c r="I10" s="258"/>
      <c r="K10" s="246"/>
    </row>
    <row r="11" spans="1:12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43"/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8">
        <v>9</v>
      </c>
      <c r="J12" s="327">
        <v>10</v>
      </c>
      <c r="K12" s="329" t="s">
        <v>2573</v>
      </c>
      <c r="L12" s="303"/>
    </row>
    <row r="13" spans="1:12" s="40" customFormat="1" ht="52.5" customHeight="1">
      <c r="A13" s="701" t="s">
        <v>4184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3"/>
    </row>
    <row r="14" spans="1:12" ht="38.25">
      <c r="A14" s="219" t="s">
        <v>1816</v>
      </c>
      <c r="B14" s="216" t="s">
        <v>2970</v>
      </c>
      <c r="C14" s="219" t="s">
        <v>3065</v>
      </c>
      <c r="D14" s="228"/>
      <c r="E14" s="219"/>
      <c r="F14" s="219"/>
      <c r="G14" s="220"/>
      <c r="H14" s="217"/>
      <c r="I14" s="218">
        <v>0</v>
      </c>
      <c r="J14" s="234"/>
      <c r="K14" s="37">
        <f t="shared" ref="K14:K15" si="0">E14*I14</f>
        <v>0</v>
      </c>
    </row>
    <row r="15" spans="1:12" ht="38.25">
      <c r="A15" s="219" t="s">
        <v>1817</v>
      </c>
      <c r="B15" s="216" t="s">
        <v>2971</v>
      </c>
      <c r="C15" s="219" t="s">
        <v>3065</v>
      </c>
      <c r="D15" s="228"/>
      <c r="E15" s="219"/>
      <c r="F15" s="219"/>
      <c r="G15" s="220"/>
      <c r="H15" s="217"/>
      <c r="I15" s="218">
        <v>0</v>
      </c>
      <c r="J15" s="234"/>
      <c r="K15" s="37">
        <f t="shared" si="0"/>
        <v>0</v>
      </c>
    </row>
    <row r="16" spans="1:12" s="40" customFormat="1" ht="21.95" customHeight="1">
      <c r="A16" s="784" t="s">
        <v>2760</v>
      </c>
      <c r="B16" s="785"/>
      <c r="C16" s="785"/>
      <c r="D16" s="785"/>
      <c r="E16" s="785"/>
      <c r="F16" s="785"/>
      <c r="G16" s="785"/>
      <c r="H16" s="785"/>
      <c r="I16" s="785"/>
      <c r="J16" s="786"/>
      <c r="K16" s="225">
        <f>SUM(K13:K15)</f>
        <v>0</v>
      </c>
      <c r="L16" s="43"/>
    </row>
    <row r="17" spans="1:12" s="40" customFormat="1" ht="21.95" customHeight="1">
      <c r="A17" s="784" t="s">
        <v>2761</v>
      </c>
      <c r="B17" s="785"/>
      <c r="C17" s="785"/>
      <c r="D17" s="785"/>
      <c r="E17" s="785"/>
      <c r="F17" s="785"/>
      <c r="G17" s="785"/>
      <c r="H17" s="785"/>
      <c r="I17" s="785"/>
      <c r="J17" s="786"/>
      <c r="K17" s="225">
        <f>SUMPRODUCT(J13:J15,K13:K15)</f>
        <v>0</v>
      </c>
      <c r="L17" s="43"/>
    </row>
    <row r="18" spans="1:12" s="40" customFormat="1" ht="21.95" customHeight="1">
      <c r="A18" s="784" t="s">
        <v>2762</v>
      </c>
      <c r="B18" s="785"/>
      <c r="C18" s="785"/>
      <c r="D18" s="785"/>
      <c r="E18" s="785"/>
      <c r="F18" s="785"/>
      <c r="G18" s="785"/>
      <c r="H18" s="785"/>
      <c r="I18" s="785"/>
      <c r="J18" s="786"/>
      <c r="K18" s="225">
        <f>SUM(K16:K17)</f>
        <v>0</v>
      </c>
      <c r="L18" s="43"/>
    </row>
    <row r="19" spans="1:12" s="40" customFormat="1" ht="21.95" customHeight="1">
      <c r="A19" s="709" t="s">
        <v>2763</v>
      </c>
      <c r="B19" s="710"/>
      <c r="C19" s="710"/>
      <c r="D19" s="710"/>
      <c r="E19" s="710"/>
      <c r="F19" s="710"/>
      <c r="G19" s="710"/>
      <c r="H19" s="710"/>
      <c r="I19" s="710"/>
      <c r="J19" s="710"/>
      <c r="K19" s="711"/>
      <c r="L19" s="43"/>
    </row>
    <row r="20" spans="1:12" s="40" customFormat="1" ht="21.95" customHeight="1">
      <c r="A20" s="781" t="s">
        <v>2764</v>
      </c>
      <c r="B20" s="782"/>
      <c r="C20" s="782"/>
      <c r="D20" s="782"/>
      <c r="E20" s="782"/>
      <c r="F20" s="782"/>
      <c r="G20" s="782"/>
      <c r="H20" s="782"/>
      <c r="I20" s="782"/>
      <c r="J20" s="782"/>
      <c r="K20" s="783"/>
      <c r="L20" s="43"/>
    </row>
    <row r="21" spans="1:12" s="40" customFormat="1" ht="21.95" customHeight="1">
      <c r="A21" s="709" t="s">
        <v>3066</v>
      </c>
      <c r="B21" s="710"/>
      <c r="C21" s="710"/>
      <c r="D21" s="710"/>
      <c r="E21" s="710"/>
      <c r="F21" s="710"/>
      <c r="G21" s="710"/>
      <c r="H21" s="710"/>
      <c r="I21" s="711"/>
      <c r="J21" s="51" t="s">
        <v>2765</v>
      </c>
      <c r="K21" s="52" t="s">
        <v>2766</v>
      </c>
      <c r="L21" s="43"/>
    </row>
    <row r="22" spans="1:12" s="40" customFormat="1" ht="21.95" customHeight="1">
      <c r="A22" s="709" t="s">
        <v>2767</v>
      </c>
      <c r="B22" s="710"/>
      <c r="C22" s="710"/>
      <c r="D22" s="710"/>
      <c r="E22" s="710"/>
      <c r="F22" s="710"/>
      <c r="G22" s="710"/>
      <c r="H22" s="710"/>
      <c r="I22" s="711"/>
      <c r="J22" s="51" t="s">
        <v>2765</v>
      </c>
      <c r="K22" s="52" t="s">
        <v>2766</v>
      </c>
      <c r="L22" s="43"/>
    </row>
  </sheetData>
  <mergeCells count="8">
    <mergeCell ref="A20:K20"/>
    <mergeCell ref="A21:I21"/>
    <mergeCell ref="A22:I22"/>
    <mergeCell ref="A13:B13"/>
    <mergeCell ref="A16:J16"/>
    <mergeCell ref="A17:J17"/>
    <mergeCell ref="A18:J18"/>
    <mergeCell ref="A19:K19"/>
  </mergeCells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7"/>
  <sheetViews>
    <sheetView showZeros="0" zoomScale="80" zoomScaleNormal="80" workbookViewId="0">
      <selection activeCell="N15" sqref="N15"/>
    </sheetView>
  </sheetViews>
  <sheetFormatPr defaultColWidth="8.85546875" defaultRowHeight="12.75"/>
  <cols>
    <col min="1" max="1" width="7.28515625" style="99" customWidth="1"/>
    <col min="2" max="2" width="41.85546875" style="100" customWidth="1"/>
    <col min="3" max="3" width="7.42578125" style="618" customWidth="1"/>
    <col min="4" max="8" width="13.42578125" style="99" customWidth="1"/>
    <col min="9" max="9" width="13.7109375" style="101" customWidth="1"/>
    <col min="10" max="10" width="17.28515625" style="102" customWidth="1"/>
    <col min="11" max="11" width="17.28515625" style="103" customWidth="1"/>
    <col min="12" max="12" width="17.28515625" style="99" customWidth="1"/>
    <col min="13" max="255" width="9.140625" style="104"/>
    <col min="256" max="256" width="8.7109375" style="104" customWidth="1"/>
    <col min="257" max="257" width="50.7109375" style="104" customWidth="1"/>
    <col min="258" max="258" width="10.7109375" style="104" customWidth="1"/>
    <col min="259" max="260" width="16.7109375" style="104" customWidth="1"/>
    <col min="261" max="261" width="10.7109375" style="104" customWidth="1"/>
    <col min="262" max="263" width="17.7109375" style="104" customWidth="1"/>
    <col min="264" max="264" width="12.7109375" style="104" customWidth="1"/>
    <col min="265" max="265" width="14.7109375" style="104" customWidth="1"/>
    <col min="266" max="266" width="12.7109375" style="104" customWidth="1"/>
    <col min="267" max="267" width="20.7109375" style="104" customWidth="1"/>
    <col min="268" max="511" width="9.140625" style="104"/>
    <col min="512" max="512" width="8.7109375" style="104" customWidth="1"/>
    <col min="513" max="513" width="50.7109375" style="104" customWidth="1"/>
    <col min="514" max="514" width="10.7109375" style="104" customWidth="1"/>
    <col min="515" max="516" width="16.7109375" style="104" customWidth="1"/>
    <col min="517" max="517" width="10.7109375" style="104" customWidth="1"/>
    <col min="518" max="519" width="17.7109375" style="104" customWidth="1"/>
    <col min="520" max="520" width="12.7109375" style="104" customWidth="1"/>
    <col min="521" max="521" width="14.7109375" style="104" customWidth="1"/>
    <col min="522" max="522" width="12.7109375" style="104" customWidth="1"/>
    <col min="523" max="523" width="20.7109375" style="104" customWidth="1"/>
    <col min="524" max="767" width="9.140625" style="104"/>
    <col min="768" max="768" width="8.7109375" style="104" customWidth="1"/>
    <col min="769" max="769" width="50.7109375" style="104" customWidth="1"/>
    <col min="770" max="770" width="10.7109375" style="104" customWidth="1"/>
    <col min="771" max="772" width="16.7109375" style="104" customWidth="1"/>
    <col min="773" max="773" width="10.7109375" style="104" customWidth="1"/>
    <col min="774" max="775" width="17.7109375" style="104" customWidth="1"/>
    <col min="776" max="776" width="12.7109375" style="104" customWidth="1"/>
    <col min="777" max="777" width="14.7109375" style="104" customWidth="1"/>
    <col min="778" max="778" width="12.7109375" style="104" customWidth="1"/>
    <col min="779" max="779" width="20.7109375" style="104" customWidth="1"/>
    <col min="780" max="1023" width="9.140625" style="104"/>
    <col min="1024" max="1024" width="8.7109375" style="104" customWidth="1"/>
    <col min="1025" max="1025" width="50.7109375" style="104" customWidth="1"/>
    <col min="1026" max="1026" width="10.7109375" style="104" customWidth="1"/>
    <col min="1027" max="1028" width="16.7109375" style="104" customWidth="1"/>
    <col min="1029" max="1029" width="10.7109375" style="104" customWidth="1"/>
    <col min="1030" max="1031" width="17.7109375" style="104" customWidth="1"/>
    <col min="1032" max="1032" width="12.7109375" style="104" customWidth="1"/>
    <col min="1033" max="1033" width="14.7109375" style="104" customWidth="1"/>
    <col min="1034" max="1034" width="12.7109375" style="104" customWidth="1"/>
    <col min="1035" max="1035" width="20.7109375" style="104" customWidth="1"/>
    <col min="1036" max="1279" width="9.140625" style="104"/>
    <col min="1280" max="1280" width="8.7109375" style="104" customWidth="1"/>
    <col min="1281" max="1281" width="50.7109375" style="104" customWidth="1"/>
    <col min="1282" max="1282" width="10.7109375" style="104" customWidth="1"/>
    <col min="1283" max="1284" width="16.7109375" style="104" customWidth="1"/>
    <col min="1285" max="1285" width="10.7109375" style="104" customWidth="1"/>
    <col min="1286" max="1287" width="17.7109375" style="104" customWidth="1"/>
    <col min="1288" max="1288" width="12.7109375" style="104" customWidth="1"/>
    <col min="1289" max="1289" width="14.7109375" style="104" customWidth="1"/>
    <col min="1290" max="1290" width="12.7109375" style="104" customWidth="1"/>
    <col min="1291" max="1291" width="20.7109375" style="104" customWidth="1"/>
    <col min="1292" max="1535" width="9.140625" style="104"/>
    <col min="1536" max="1536" width="8.7109375" style="104" customWidth="1"/>
    <col min="1537" max="1537" width="50.7109375" style="104" customWidth="1"/>
    <col min="1538" max="1538" width="10.7109375" style="104" customWidth="1"/>
    <col min="1539" max="1540" width="16.7109375" style="104" customWidth="1"/>
    <col min="1541" max="1541" width="10.7109375" style="104" customWidth="1"/>
    <col min="1542" max="1543" width="17.7109375" style="104" customWidth="1"/>
    <col min="1544" max="1544" width="12.7109375" style="104" customWidth="1"/>
    <col min="1545" max="1545" width="14.7109375" style="104" customWidth="1"/>
    <col min="1546" max="1546" width="12.7109375" style="104" customWidth="1"/>
    <col min="1547" max="1547" width="20.7109375" style="104" customWidth="1"/>
    <col min="1548" max="1791" width="9.140625" style="104"/>
    <col min="1792" max="1792" width="8.7109375" style="104" customWidth="1"/>
    <col min="1793" max="1793" width="50.7109375" style="104" customWidth="1"/>
    <col min="1794" max="1794" width="10.7109375" style="104" customWidth="1"/>
    <col min="1795" max="1796" width="16.7109375" style="104" customWidth="1"/>
    <col min="1797" max="1797" width="10.7109375" style="104" customWidth="1"/>
    <col min="1798" max="1799" width="17.7109375" style="104" customWidth="1"/>
    <col min="1800" max="1800" width="12.7109375" style="104" customWidth="1"/>
    <col min="1801" max="1801" width="14.7109375" style="104" customWidth="1"/>
    <col min="1802" max="1802" width="12.7109375" style="104" customWidth="1"/>
    <col min="1803" max="1803" width="20.7109375" style="104" customWidth="1"/>
    <col min="1804" max="2047" width="9.140625" style="104"/>
    <col min="2048" max="2048" width="8.7109375" style="104" customWidth="1"/>
    <col min="2049" max="2049" width="50.7109375" style="104" customWidth="1"/>
    <col min="2050" max="2050" width="10.7109375" style="104" customWidth="1"/>
    <col min="2051" max="2052" width="16.7109375" style="104" customWidth="1"/>
    <col min="2053" max="2053" width="10.7109375" style="104" customWidth="1"/>
    <col min="2054" max="2055" width="17.7109375" style="104" customWidth="1"/>
    <col min="2056" max="2056" width="12.7109375" style="104" customWidth="1"/>
    <col min="2057" max="2057" width="14.7109375" style="104" customWidth="1"/>
    <col min="2058" max="2058" width="12.7109375" style="104" customWidth="1"/>
    <col min="2059" max="2059" width="20.7109375" style="104" customWidth="1"/>
    <col min="2060" max="2303" width="9.140625" style="104"/>
    <col min="2304" max="2304" width="8.7109375" style="104" customWidth="1"/>
    <col min="2305" max="2305" width="50.7109375" style="104" customWidth="1"/>
    <col min="2306" max="2306" width="10.7109375" style="104" customWidth="1"/>
    <col min="2307" max="2308" width="16.7109375" style="104" customWidth="1"/>
    <col min="2309" max="2309" width="10.7109375" style="104" customWidth="1"/>
    <col min="2310" max="2311" width="17.7109375" style="104" customWidth="1"/>
    <col min="2312" max="2312" width="12.7109375" style="104" customWidth="1"/>
    <col min="2313" max="2313" width="14.7109375" style="104" customWidth="1"/>
    <col min="2314" max="2314" width="12.7109375" style="104" customWidth="1"/>
    <col min="2315" max="2315" width="20.7109375" style="104" customWidth="1"/>
    <col min="2316" max="2559" width="9.140625" style="104"/>
    <col min="2560" max="2560" width="8.7109375" style="104" customWidth="1"/>
    <col min="2561" max="2561" width="50.7109375" style="104" customWidth="1"/>
    <col min="2562" max="2562" width="10.7109375" style="104" customWidth="1"/>
    <col min="2563" max="2564" width="16.7109375" style="104" customWidth="1"/>
    <col min="2565" max="2565" width="10.7109375" style="104" customWidth="1"/>
    <col min="2566" max="2567" width="17.7109375" style="104" customWidth="1"/>
    <col min="2568" max="2568" width="12.7109375" style="104" customWidth="1"/>
    <col min="2569" max="2569" width="14.7109375" style="104" customWidth="1"/>
    <col min="2570" max="2570" width="12.7109375" style="104" customWidth="1"/>
    <col min="2571" max="2571" width="20.7109375" style="104" customWidth="1"/>
    <col min="2572" max="2815" width="9.140625" style="104"/>
    <col min="2816" max="2816" width="8.7109375" style="104" customWidth="1"/>
    <col min="2817" max="2817" width="50.7109375" style="104" customWidth="1"/>
    <col min="2818" max="2818" width="10.7109375" style="104" customWidth="1"/>
    <col min="2819" max="2820" width="16.7109375" style="104" customWidth="1"/>
    <col min="2821" max="2821" width="10.7109375" style="104" customWidth="1"/>
    <col min="2822" max="2823" width="17.7109375" style="104" customWidth="1"/>
    <col min="2824" max="2824" width="12.7109375" style="104" customWidth="1"/>
    <col min="2825" max="2825" width="14.7109375" style="104" customWidth="1"/>
    <col min="2826" max="2826" width="12.7109375" style="104" customWidth="1"/>
    <col min="2827" max="2827" width="20.7109375" style="104" customWidth="1"/>
    <col min="2828" max="3071" width="9.140625" style="104"/>
    <col min="3072" max="3072" width="8.7109375" style="104" customWidth="1"/>
    <col min="3073" max="3073" width="50.7109375" style="104" customWidth="1"/>
    <col min="3074" max="3074" width="10.7109375" style="104" customWidth="1"/>
    <col min="3075" max="3076" width="16.7109375" style="104" customWidth="1"/>
    <col min="3077" max="3077" width="10.7109375" style="104" customWidth="1"/>
    <col min="3078" max="3079" width="17.7109375" style="104" customWidth="1"/>
    <col min="3080" max="3080" width="12.7109375" style="104" customWidth="1"/>
    <col min="3081" max="3081" width="14.7109375" style="104" customWidth="1"/>
    <col min="3082" max="3082" width="12.7109375" style="104" customWidth="1"/>
    <col min="3083" max="3083" width="20.7109375" style="104" customWidth="1"/>
    <col min="3084" max="3327" width="9.140625" style="104"/>
    <col min="3328" max="3328" width="8.7109375" style="104" customWidth="1"/>
    <col min="3329" max="3329" width="50.7109375" style="104" customWidth="1"/>
    <col min="3330" max="3330" width="10.7109375" style="104" customWidth="1"/>
    <col min="3331" max="3332" width="16.7109375" style="104" customWidth="1"/>
    <col min="3333" max="3333" width="10.7109375" style="104" customWidth="1"/>
    <col min="3334" max="3335" width="17.7109375" style="104" customWidth="1"/>
    <col min="3336" max="3336" width="12.7109375" style="104" customWidth="1"/>
    <col min="3337" max="3337" width="14.7109375" style="104" customWidth="1"/>
    <col min="3338" max="3338" width="12.7109375" style="104" customWidth="1"/>
    <col min="3339" max="3339" width="20.7109375" style="104" customWidth="1"/>
    <col min="3340" max="3583" width="9.140625" style="104"/>
    <col min="3584" max="3584" width="8.7109375" style="104" customWidth="1"/>
    <col min="3585" max="3585" width="50.7109375" style="104" customWidth="1"/>
    <col min="3586" max="3586" width="10.7109375" style="104" customWidth="1"/>
    <col min="3587" max="3588" width="16.7109375" style="104" customWidth="1"/>
    <col min="3589" max="3589" width="10.7109375" style="104" customWidth="1"/>
    <col min="3590" max="3591" width="17.7109375" style="104" customWidth="1"/>
    <col min="3592" max="3592" width="12.7109375" style="104" customWidth="1"/>
    <col min="3593" max="3593" width="14.7109375" style="104" customWidth="1"/>
    <col min="3594" max="3594" width="12.7109375" style="104" customWidth="1"/>
    <col min="3595" max="3595" width="20.7109375" style="104" customWidth="1"/>
    <col min="3596" max="3839" width="9.140625" style="104"/>
    <col min="3840" max="3840" width="8.7109375" style="104" customWidth="1"/>
    <col min="3841" max="3841" width="50.7109375" style="104" customWidth="1"/>
    <col min="3842" max="3842" width="10.7109375" style="104" customWidth="1"/>
    <col min="3843" max="3844" width="16.7109375" style="104" customWidth="1"/>
    <col min="3845" max="3845" width="10.7109375" style="104" customWidth="1"/>
    <col min="3846" max="3847" width="17.7109375" style="104" customWidth="1"/>
    <col min="3848" max="3848" width="12.7109375" style="104" customWidth="1"/>
    <col min="3849" max="3849" width="14.7109375" style="104" customWidth="1"/>
    <col min="3850" max="3850" width="12.7109375" style="104" customWidth="1"/>
    <col min="3851" max="3851" width="20.7109375" style="104" customWidth="1"/>
    <col min="3852" max="4095" width="9.140625" style="104"/>
    <col min="4096" max="4096" width="8.7109375" style="104" customWidth="1"/>
    <col min="4097" max="4097" width="50.7109375" style="104" customWidth="1"/>
    <col min="4098" max="4098" width="10.7109375" style="104" customWidth="1"/>
    <col min="4099" max="4100" width="16.7109375" style="104" customWidth="1"/>
    <col min="4101" max="4101" width="10.7109375" style="104" customWidth="1"/>
    <col min="4102" max="4103" width="17.7109375" style="104" customWidth="1"/>
    <col min="4104" max="4104" width="12.7109375" style="104" customWidth="1"/>
    <col min="4105" max="4105" width="14.7109375" style="104" customWidth="1"/>
    <col min="4106" max="4106" width="12.7109375" style="104" customWidth="1"/>
    <col min="4107" max="4107" width="20.7109375" style="104" customWidth="1"/>
    <col min="4108" max="4351" width="9.140625" style="104"/>
    <col min="4352" max="4352" width="8.7109375" style="104" customWidth="1"/>
    <col min="4353" max="4353" width="50.7109375" style="104" customWidth="1"/>
    <col min="4354" max="4354" width="10.7109375" style="104" customWidth="1"/>
    <col min="4355" max="4356" width="16.7109375" style="104" customWidth="1"/>
    <col min="4357" max="4357" width="10.7109375" style="104" customWidth="1"/>
    <col min="4358" max="4359" width="17.7109375" style="104" customWidth="1"/>
    <col min="4360" max="4360" width="12.7109375" style="104" customWidth="1"/>
    <col min="4361" max="4361" width="14.7109375" style="104" customWidth="1"/>
    <col min="4362" max="4362" width="12.7109375" style="104" customWidth="1"/>
    <col min="4363" max="4363" width="20.7109375" style="104" customWidth="1"/>
    <col min="4364" max="4607" width="9.140625" style="104"/>
    <col min="4608" max="4608" width="8.7109375" style="104" customWidth="1"/>
    <col min="4609" max="4609" width="50.7109375" style="104" customWidth="1"/>
    <col min="4610" max="4610" width="10.7109375" style="104" customWidth="1"/>
    <col min="4611" max="4612" width="16.7109375" style="104" customWidth="1"/>
    <col min="4613" max="4613" width="10.7109375" style="104" customWidth="1"/>
    <col min="4614" max="4615" width="17.7109375" style="104" customWidth="1"/>
    <col min="4616" max="4616" width="12.7109375" style="104" customWidth="1"/>
    <col min="4617" max="4617" width="14.7109375" style="104" customWidth="1"/>
    <col min="4618" max="4618" width="12.7109375" style="104" customWidth="1"/>
    <col min="4619" max="4619" width="20.7109375" style="104" customWidth="1"/>
    <col min="4620" max="4863" width="9.140625" style="104"/>
    <col min="4864" max="4864" width="8.7109375" style="104" customWidth="1"/>
    <col min="4865" max="4865" width="50.7109375" style="104" customWidth="1"/>
    <col min="4866" max="4866" width="10.7109375" style="104" customWidth="1"/>
    <col min="4867" max="4868" width="16.7109375" style="104" customWidth="1"/>
    <col min="4869" max="4869" width="10.7109375" style="104" customWidth="1"/>
    <col min="4870" max="4871" width="17.7109375" style="104" customWidth="1"/>
    <col min="4872" max="4872" width="12.7109375" style="104" customWidth="1"/>
    <col min="4873" max="4873" width="14.7109375" style="104" customWidth="1"/>
    <col min="4874" max="4874" width="12.7109375" style="104" customWidth="1"/>
    <col min="4875" max="4875" width="20.7109375" style="104" customWidth="1"/>
    <col min="4876" max="5119" width="9.140625" style="104"/>
    <col min="5120" max="5120" width="8.7109375" style="104" customWidth="1"/>
    <col min="5121" max="5121" width="50.7109375" style="104" customWidth="1"/>
    <col min="5122" max="5122" width="10.7109375" style="104" customWidth="1"/>
    <col min="5123" max="5124" width="16.7109375" style="104" customWidth="1"/>
    <col min="5125" max="5125" width="10.7109375" style="104" customWidth="1"/>
    <col min="5126" max="5127" width="17.7109375" style="104" customWidth="1"/>
    <col min="5128" max="5128" width="12.7109375" style="104" customWidth="1"/>
    <col min="5129" max="5129" width="14.7109375" style="104" customWidth="1"/>
    <col min="5130" max="5130" width="12.7109375" style="104" customWidth="1"/>
    <col min="5131" max="5131" width="20.7109375" style="104" customWidth="1"/>
    <col min="5132" max="5375" width="9.140625" style="104"/>
    <col min="5376" max="5376" width="8.7109375" style="104" customWidth="1"/>
    <col min="5377" max="5377" width="50.7109375" style="104" customWidth="1"/>
    <col min="5378" max="5378" width="10.7109375" style="104" customWidth="1"/>
    <col min="5379" max="5380" width="16.7109375" style="104" customWidth="1"/>
    <col min="5381" max="5381" width="10.7109375" style="104" customWidth="1"/>
    <col min="5382" max="5383" width="17.7109375" style="104" customWidth="1"/>
    <col min="5384" max="5384" width="12.7109375" style="104" customWidth="1"/>
    <col min="5385" max="5385" width="14.7109375" style="104" customWidth="1"/>
    <col min="5386" max="5386" width="12.7109375" style="104" customWidth="1"/>
    <col min="5387" max="5387" width="20.7109375" style="104" customWidth="1"/>
    <col min="5388" max="5631" width="9.140625" style="104"/>
    <col min="5632" max="5632" width="8.7109375" style="104" customWidth="1"/>
    <col min="5633" max="5633" width="50.7109375" style="104" customWidth="1"/>
    <col min="5634" max="5634" width="10.7109375" style="104" customWidth="1"/>
    <col min="5635" max="5636" width="16.7109375" style="104" customWidth="1"/>
    <col min="5637" max="5637" width="10.7109375" style="104" customWidth="1"/>
    <col min="5638" max="5639" width="17.7109375" style="104" customWidth="1"/>
    <col min="5640" max="5640" width="12.7109375" style="104" customWidth="1"/>
    <col min="5641" max="5641" width="14.7109375" style="104" customWidth="1"/>
    <col min="5642" max="5642" width="12.7109375" style="104" customWidth="1"/>
    <col min="5643" max="5643" width="20.7109375" style="104" customWidth="1"/>
    <col min="5644" max="5887" width="9.140625" style="104"/>
    <col min="5888" max="5888" width="8.7109375" style="104" customWidth="1"/>
    <col min="5889" max="5889" width="50.7109375" style="104" customWidth="1"/>
    <col min="5890" max="5890" width="10.7109375" style="104" customWidth="1"/>
    <col min="5891" max="5892" width="16.7109375" style="104" customWidth="1"/>
    <col min="5893" max="5893" width="10.7109375" style="104" customWidth="1"/>
    <col min="5894" max="5895" width="17.7109375" style="104" customWidth="1"/>
    <col min="5896" max="5896" width="12.7109375" style="104" customWidth="1"/>
    <col min="5897" max="5897" width="14.7109375" style="104" customWidth="1"/>
    <col min="5898" max="5898" width="12.7109375" style="104" customWidth="1"/>
    <col min="5899" max="5899" width="20.7109375" style="104" customWidth="1"/>
    <col min="5900" max="6143" width="9.140625" style="104"/>
    <col min="6144" max="6144" width="8.7109375" style="104" customWidth="1"/>
    <col min="6145" max="6145" width="50.7109375" style="104" customWidth="1"/>
    <col min="6146" max="6146" width="10.7109375" style="104" customWidth="1"/>
    <col min="6147" max="6148" width="16.7109375" style="104" customWidth="1"/>
    <col min="6149" max="6149" width="10.7109375" style="104" customWidth="1"/>
    <col min="6150" max="6151" width="17.7109375" style="104" customWidth="1"/>
    <col min="6152" max="6152" width="12.7109375" style="104" customWidth="1"/>
    <col min="6153" max="6153" width="14.7109375" style="104" customWidth="1"/>
    <col min="6154" max="6154" width="12.7109375" style="104" customWidth="1"/>
    <col min="6155" max="6155" width="20.7109375" style="104" customWidth="1"/>
    <col min="6156" max="6399" width="9.140625" style="104"/>
    <col min="6400" max="6400" width="8.7109375" style="104" customWidth="1"/>
    <col min="6401" max="6401" width="50.7109375" style="104" customWidth="1"/>
    <col min="6402" max="6402" width="10.7109375" style="104" customWidth="1"/>
    <col min="6403" max="6404" width="16.7109375" style="104" customWidth="1"/>
    <col min="6405" max="6405" width="10.7109375" style="104" customWidth="1"/>
    <col min="6406" max="6407" width="17.7109375" style="104" customWidth="1"/>
    <col min="6408" max="6408" width="12.7109375" style="104" customWidth="1"/>
    <col min="6409" max="6409" width="14.7109375" style="104" customWidth="1"/>
    <col min="6410" max="6410" width="12.7109375" style="104" customWidth="1"/>
    <col min="6411" max="6411" width="20.7109375" style="104" customWidth="1"/>
    <col min="6412" max="6655" width="9.140625" style="104"/>
    <col min="6656" max="6656" width="8.7109375" style="104" customWidth="1"/>
    <col min="6657" max="6657" width="50.7109375" style="104" customWidth="1"/>
    <col min="6658" max="6658" width="10.7109375" style="104" customWidth="1"/>
    <col min="6659" max="6660" width="16.7109375" style="104" customWidth="1"/>
    <col min="6661" max="6661" width="10.7109375" style="104" customWidth="1"/>
    <col min="6662" max="6663" width="17.7109375" style="104" customWidth="1"/>
    <col min="6664" max="6664" width="12.7109375" style="104" customWidth="1"/>
    <col min="6665" max="6665" width="14.7109375" style="104" customWidth="1"/>
    <col min="6666" max="6666" width="12.7109375" style="104" customWidth="1"/>
    <col min="6667" max="6667" width="20.7109375" style="104" customWidth="1"/>
    <col min="6668" max="6911" width="9.140625" style="104"/>
    <col min="6912" max="6912" width="8.7109375" style="104" customWidth="1"/>
    <col min="6913" max="6913" width="50.7109375" style="104" customWidth="1"/>
    <col min="6914" max="6914" width="10.7109375" style="104" customWidth="1"/>
    <col min="6915" max="6916" width="16.7109375" style="104" customWidth="1"/>
    <col min="6917" max="6917" width="10.7109375" style="104" customWidth="1"/>
    <col min="6918" max="6919" width="17.7109375" style="104" customWidth="1"/>
    <col min="6920" max="6920" width="12.7109375" style="104" customWidth="1"/>
    <col min="6921" max="6921" width="14.7109375" style="104" customWidth="1"/>
    <col min="6922" max="6922" width="12.7109375" style="104" customWidth="1"/>
    <col min="6923" max="6923" width="20.7109375" style="104" customWidth="1"/>
    <col min="6924" max="7167" width="9.140625" style="104"/>
    <col min="7168" max="7168" width="8.7109375" style="104" customWidth="1"/>
    <col min="7169" max="7169" width="50.7109375" style="104" customWidth="1"/>
    <col min="7170" max="7170" width="10.7109375" style="104" customWidth="1"/>
    <col min="7171" max="7172" width="16.7109375" style="104" customWidth="1"/>
    <col min="7173" max="7173" width="10.7109375" style="104" customWidth="1"/>
    <col min="7174" max="7175" width="17.7109375" style="104" customWidth="1"/>
    <col min="7176" max="7176" width="12.7109375" style="104" customWidth="1"/>
    <col min="7177" max="7177" width="14.7109375" style="104" customWidth="1"/>
    <col min="7178" max="7178" width="12.7109375" style="104" customWidth="1"/>
    <col min="7179" max="7179" width="20.7109375" style="104" customWidth="1"/>
    <col min="7180" max="7423" width="9.140625" style="104"/>
    <col min="7424" max="7424" width="8.7109375" style="104" customWidth="1"/>
    <col min="7425" max="7425" width="50.7109375" style="104" customWidth="1"/>
    <col min="7426" max="7426" width="10.7109375" style="104" customWidth="1"/>
    <col min="7427" max="7428" width="16.7109375" style="104" customWidth="1"/>
    <col min="7429" max="7429" width="10.7109375" style="104" customWidth="1"/>
    <col min="7430" max="7431" width="17.7109375" style="104" customWidth="1"/>
    <col min="7432" max="7432" width="12.7109375" style="104" customWidth="1"/>
    <col min="7433" max="7433" width="14.7109375" style="104" customWidth="1"/>
    <col min="7434" max="7434" width="12.7109375" style="104" customWidth="1"/>
    <col min="7435" max="7435" width="20.7109375" style="104" customWidth="1"/>
    <col min="7436" max="7679" width="9.140625" style="104"/>
    <col min="7680" max="7680" width="8.7109375" style="104" customWidth="1"/>
    <col min="7681" max="7681" width="50.7109375" style="104" customWidth="1"/>
    <col min="7682" max="7682" width="10.7109375" style="104" customWidth="1"/>
    <col min="7683" max="7684" width="16.7109375" style="104" customWidth="1"/>
    <col min="7685" max="7685" width="10.7109375" style="104" customWidth="1"/>
    <col min="7686" max="7687" width="17.7109375" style="104" customWidth="1"/>
    <col min="7688" max="7688" width="12.7109375" style="104" customWidth="1"/>
    <col min="7689" max="7689" width="14.7109375" style="104" customWidth="1"/>
    <col min="7690" max="7690" width="12.7109375" style="104" customWidth="1"/>
    <col min="7691" max="7691" width="20.7109375" style="104" customWidth="1"/>
    <col min="7692" max="7935" width="9.140625" style="104"/>
    <col min="7936" max="7936" width="8.7109375" style="104" customWidth="1"/>
    <col min="7937" max="7937" width="50.7109375" style="104" customWidth="1"/>
    <col min="7938" max="7938" width="10.7109375" style="104" customWidth="1"/>
    <col min="7939" max="7940" width="16.7109375" style="104" customWidth="1"/>
    <col min="7941" max="7941" width="10.7109375" style="104" customWidth="1"/>
    <col min="7942" max="7943" width="17.7109375" style="104" customWidth="1"/>
    <col min="7944" max="7944" width="12.7109375" style="104" customWidth="1"/>
    <col min="7945" max="7945" width="14.7109375" style="104" customWidth="1"/>
    <col min="7946" max="7946" width="12.7109375" style="104" customWidth="1"/>
    <col min="7947" max="7947" width="20.7109375" style="104" customWidth="1"/>
    <col min="7948" max="8191" width="9.140625" style="104"/>
    <col min="8192" max="8192" width="8.7109375" style="104" customWidth="1"/>
    <col min="8193" max="8193" width="50.7109375" style="104" customWidth="1"/>
    <col min="8194" max="8194" width="10.7109375" style="104" customWidth="1"/>
    <col min="8195" max="8196" width="16.7109375" style="104" customWidth="1"/>
    <col min="8197" max="8197" width="10.7109375" style="104" customWidth="1"/>
    <col min="8198" max="8199" width="17.7109375" style="104" customWidth="1"/>
    <col min="8200" max="8200" width="12.7109375" style="104" customWidth="1"/>
    <col min="8201" max="8201" width="14.7109375" style="104" customWidth="1"/>
    <col min="8202" max="8202" width="12.7109375" style="104" customWidth="1"/>
    <col min="8203" max="8203" width="20.7109375" style="104" customWidth="1"/>
    <col min="8204" max="8447" width="9.140625" style="104"/>
    <col min="8448" max="8448" width="8.7109375" style="104" customWidth="1"/>
    <col min="8449" max="8449" width="50.7109375" style="104" customWidth="1"/>
    <col min="8450" max="8450" width="10.7109375" style="104" customWidth="1"/>
    <col min="8451" max="8452" width="16.7109375" style="104" customWidth="1"/>
    <col min="8453" max="8453" width="10.7109375" style="104" customWidth="1"/>
    <col min="8454" max="8455" width="17.7109375" style="104" customWidth="1"/>
    <col min="8456" max="8456" width="12.7109375" style="104" customWidth="1"/>
    <col min="8457" max="8457" width="14.7109375" style="104" customWidth="1"/>
    <col min="8458" max="8458" width="12.7109375" style="104" customWidth="1"/>
    <col min="8459" max="8459" width="20.7109375" style="104" customWidth="1"/>
    <col min="8460" max="8703" width="9.140625" style="104"/>
    <col min="8704" max="8704" width="8.7109375" style="104" customWidth="1"/>
    <col min="8705" max="8705" width="50.7109375" style="104" customWidth="1"/>
    <col min="8706" max="8706" width="10.7109375" style="104" customWidth="1"/>
    <col min="8707" max="8708" width="16.7109375" style="104" customWidth="1"/>
    <col min="8709" max="8709" width="10.7109375" style="104" customWidth="1"/>
    <col min="8710" max="8711" width="17.7109375" style="104" customWidth="1"/>
    <col min="8712" max="8712" width="12.7109375" style="104" customWidth="1"/>
    <col min="8713" max="8713" width="14.7109375" style="104" customWidth="1"/>
    <col min="8714" max="8714" width="12.7109375" style="104" customWidth="1"/>
    <col min="8715" max="8715" width="20.7109375" style="104" customWidth="1"/>
    <col min="8716" max="8959" width="9.140625" style="104"/>
    <col min="8960" max="8960" width="8.7109375" style="104" customWidth="1"/>
    <col min="8961" max="8961" width="50.7109375" style="104" customWidth="1"/>
    <col min="8962" max="8962" width="10.7109375" style="104" customWidth="1"/>
    <col min="8963" max="8964" width="16.7109375" style="104" customWidth="1"/>
    <col min="8965" max="8965" width="10.7109375" style="104" customWidth="1"/>
    <col min="8966" max="8967" width="17.7109375" style="104" customWidth="1"/>
    <col min="8968" max="8968" width="12.7109375" style="104" customWidth="1"/>
    <col min="8969" max="8969" width="14.7109375" style="104" customWidth="1"/>
    <col min="8970" max="8970" width="12.7109375" style="104" customWidth="1"/>
    <col min="8971" max="8971" width="20.7109375" style="104" customWidth="1"/>
    <col min="8972" max="9215" width="9.140625" style="104"/>
    <col min="9216" max="9216" width="8.7109375" style="104" customWidth="1"/>
    <col min="9217" max="9217" width="50.7109375" style="104" customWidth="1"/>
    <col min="9218" max="9218" width="10.7109375" style="104" customWidth="1"/>
    <col min="9219" max="9220" width="16.7109375" style="104" customWidth="1"/>
    <col min="9221" max="9221" width="10.7109375" style="104" customWidth="1"/>
    <col min="9222" max="9223" width="17.7109375" style="104" customWidth="1"/>
    <col min="9224" max="9224" width="12.7109375" style="104" customWidth="1"/>
    <col min="9225" max="9225" width="14.7109375" style="104" customWidth="1"/>
    <col min="9226" max="9226" width="12.7109375" style="104" customWidth="1"/>
    <col min="9227" max="9227" width="20.7109375" style="104" customWidth="1"/>
    <col min="9228" max="9471" width="9.140625" style="104"/>
    <col min="9472" max="9472" width="8.7109375" style="104" customWidth="1"/>
    <col min="9473" max="9473" width="50.7109375" style="104" customWidth="1"/>
    <col min="9474" max="9474" width="10.7109375" style="104" customWidth="1"/>
    <col min="9475" max="9476" width="16.7109375" style="104" customWidth="1"/>
    <col min="9477" max="9477" width="10.7109375" style="104" customWidth="1"/>
    <col min="9478" max="9479" width="17.7109375" style="104" customWidth="1"/>
    <col min="9480" max="9480" width="12.7109375" style="104" customWidth="1"/>
    <col min="9481" max="9481" width="14.7109375" style="104" customWidth="1"/>
    <col min="9482" max="9482" width="12.7109375" style="104" customWidth="1"/>
    <col min="9483" max="9483" width="20.7109375" style="104" customWidth="1"/>
    <col min="9484" max="9727" width="9.140625" style="104"/>
    <col min="9728" max="9728" width="8.7109375" style="104" customWidth="1"/>
    <col min="9729" max="9729" width="50.7109375" style="104" customWidth="1"/>
    <col min="9730" max="9730" width="10.7109375" style="104" customWidth="1"/>
    <col min="9731" max="9732" width="16.7109375" style="104" customWidth="1"/>
    <col min="9733" max="9733" width="10.7109375" style="104" customWidth="1"/>
    <col min="9734" max="9735" width="17.7109375" style="104" customWidth="1"/>
    <col min="9736" max="9736" width="12.7109375" style="104" customWidth="1"/>
    <col min="9737" max="9737" width="14.7109375" style="104" customWidth="1"/>
    <col min="9738" max="9738" width="12.7109375" style="104" customWidth="1"/>
    <col min="9739" max="9739" width="20.7109375" style="104" customWidth="1"/>
    <col min="9740" max="9983" width="9.140625" style="104"/>
    <col min="9984" max="9984" width="8.7109375" style="104" customWidth="1"/>
    <col min="9985" max="9985" width="50.7109375" style="104" customWidth="1"/>
    <col min="9986" max="9986" width="10.7109375" style="104" customWidth="1"/>
    <col min="9987" max="9988" width="16.7109375" style="104" customWidth="1"/>
    <col min="9989" max="9989" width="10.7109375" style="104" customWidth="1"/>
    <col min="9990" max="9991" width="17.7109375" style="104" customWidth="1"/>
    <col min="9992" max="9992" width="12.7109375" style="104" customWidth="1"/>
    <col min="9993" max="9993" width="14.7109375" style="104" customWidth="1"/>
    <col min="9994" max="9994" width="12.7109375" style="104" customWidth="1"/>
    <col min="9995" max="9995" width="20.7109375" style="104" customWidth="1"/>
    <col min="9996" max="10239" width="9.140625" style="104"/>
    <col min="10240" max="10240" width="8.7109375" style="104" customWidth="1"/>
    <col min="10241" max="10241" width="50.7109375" style="104" customWidth="1"/>
    <col min="10242" max="10242" width="10.7109375" style="104" customWidth="1"/>
    <col min="10243" max="10244" width="16.7109375" style="104" customWidth="1"/>
    <col min="10245" max="10245" width="10.7109375" style="104" customWidth="1"/>
    <col min="10246" max="10247" width="17.7109375" style="104" customWidth="1"/>
    <col min="10248" max="10248" width="12.7109375" style="104" customWidth="1"/>
    <col min="10249" max="10249" width="14.7109375" style="104" customWidth="1"/>
    <col min="10250" max="10250" width="12.7109375" style="104" customWidth="1"/>
    <col min="10251" max="10251" width="20.7109375" style="104" customWidth="1"/>
    <col min="10252" max="10495" width="9.140625" style="104"/>
    <col min="10496" max="10496" width="8.7109375" style="104" customWidth="1"/>
    <col min="10497" max="10497" width="50.7109375" style="104" customWidth="1"/>
    <col min="10498" max="10498" width="10.7109375" style="104" customWidth="1"/>
    <col min="10499" max="10500" width="16.7109375" style="104" customWidth="1"/>
    <col min="10501" max="10501" width="10.7109375" style="104" customWidth="1"/>
    <col min="10502" max="10503" width="17.7109375" style="104" customWidth="1"/>
    <col min="10504" max="10504" width="12.7109375" style="104" customWidth="1"/>
    <col min="10505" max="10505" width="14.7109375" style="104" customWidth="1"/>
    <col min="10506" max="10506" width="12.7109375" style="104" customWidth="1"/>
    <col min="10507" max="10507" width="20.7109375" style="104" customWidth="1"/>
    <col min="10508" max="10751" width="9.140625" style="104"/>
    <col min="10752" max="10752" width="8.7109375" style="104" customWidth="1"/>
    <col min="10753" max="10753" width="50.7109375" style="104" customWidth="1"/>
    <col min="10754" max="10754" width="10.7109375" style="104" customWidth="1"/>
    <col min="10755" max="10756" width="16.7109375" style="104" customWidth="1"/>
    <col min="10757" max="10757" width="10.7109375" style="104" customWidth="1"/>
    <col min="10758" max="10759" width="17.7109375" style="104" customWidth="1"/>
    <col min="10760" max="10760" width="12.7109375" style="104" customWidth="1"/>
    <col min="10761" max="10761" width="14.7109375" style="104" customWidth="1"/>
    <col min="10762" max="10762" width="12.7109375" style="104" customWidth="1"/>
    <col min="10763" max="10763" width="20.7109375" style="104" customWidth="1"/>
    <col min="10764" max="11007" width="9.140625" style="104"/>
    <col min="11008" max="11008" width="8.7109375" style="104" customWidth="1"/>
    <col min="11009" max="11009" width="50.7109375" style="104" customWidth="1"/>
    <col min="11010" max="11010" width="10.7109375" style="104" customWidth="1"/>
    <col min="11011" max="11012" width="16.7109375" style="104" customWidth="1"/>
    <col min="11013" max="11013" width="10.7109375" style="104" customWidth="1"/>
    <col min="11014" max="11015" width="17.7109375" style="104" customWidth="1"/>
    <col min="11016" max="11016" width="12.7109375" style="104" customWidth="1"/>
    <col min="11017" max="11017" width="14.7109375" style="104" customWidth="1"/>
    <col min="11018" max="11018" width="12.7109375" style="104" customWidth="1"/>
    <col min="11019" max="11019" width="20.7109375" style="104" customWidth="1"/>
    <col min="11020" max="11263" width="9.140625" style="104"/>
    <col min="11264" max="11264" width="8.7109375" style="104" customWidth="1"/>
    <col min="11265" max="11265" width="50.7109375" style="104" customWidth="1"/>
    <col min="11266" max="11266" width="10.7109375" style="104" customWidth="1"/>
    <col min="11267" max="11268" width="16.7109375" style="104" customWidth="1"/>
    <col min="11269" max="11269" width="10.7109375" style="104" customWidth="1"/>
    <col min="11270" max="11271" width="17.7109375" style="104" customWidth="1"/>
    <col min="11272" max="11272" width="12.7109375" style="104" customWidth="1"/>
    <col min="11273" max="11273" width="14.7109375" style="104" customWidth="1"/>
    <col min="11274" max="11274" width="12.7109375" style="104" customWidth="1"/>
    <col min="11275" max="11275" width="20.7109375" style="104" customWidth="1"/>
    <col min="11276" max="11519" width="9.140625" style="104"/>
    <col min="11520" max="11520" width="8.7109375" style="104" customWidth="1"/>
    <col min="11521" max="11521" width="50.7109375" style="104" customWidth="1"/>
    <col min="11522" max="11522" width="10.7109375" style="104" customWidth="1"/>
    <col min="11523" max="11524" width="16.7109375" style="104" customWidth="1"/>
    <col min="11525" max="11525" width="10.7109375" style="104" customWidth="1"/>
    <col min="11526" max="11527" width="17.7109375" style="104" customWidth="1"/>
    <col min="11528" max="11528" width="12.7109375" style="104" customWidth="1"/>
    <col min="11529" max="11529" width="14.7109375" style="104" customWidth="1"/>
    <col min="11530" max="11530" width="12.7109375" style="104" customWidth="1"/>
    <col min="11531" max="11531" width="20.7109375" style="104" customWidth="1"/>
    <col min="11532" max="11775" width="9.140625" style="104"/>
    <col min="11776" max="11776" width="8.7109375" style="104" customWidth="1"/>
    <col min="11777" max="11777" width="50.7109375" style="104" customWidth="1"/>
    <col min="11778" max="11778" width="10.7109375" style="104" customWidth="1"/>
    <col min="11779" max="11780" width="16.7109375" style="104" customWidth="1"/>
    <col min="11781" max="11781" width="10.7109375" style="104" customWidth="1"/>
    <col min="11782" max="11783" width="17.7109375" style="104" customWidth="1"/>
    <col min="11784" max="11784" width="12.7109375" style="104" customWidth="1"/>
    <col min="11785" max="11785" width="14.7109375" style="104" customWidth="1"/>
    <col min="11786" max="11786" width="12.7109375" style="104" customWidth="1"/>
    <col min="11787" max="11787" width="20.7109375" style="104" customWidth="1"/>
    <col min="11788" max="12031" width="9.140625" style="104"/>
    <col min="12032" max="12032" width="8.7109375" style="104" customWidth="1"/>
    <col min="12033" max="12033" width="50.7109375" style="104" customWidth="1"/>
    <col min="12034" max="12034" width="10.7109375" style="104" customWidth="1"/>
    <col min="12035" max="12036" width="16.7109375" style="104" customWidth="1"/>
    <col min="12037" max="12037" width="10.7109375" style="104" customWidth="1"/>
    <col min="12038" max="12039" width="17.7109375" style="104" customWidth="1"/>
    <col min="12040" max="12040" width="12.7109375" style="104" customWidth="1"/>
    <col min="12041" max="12041" width="14.7109375" style="104" customWidth="1"/>
    <col min="12042" max="12042" width="12.7109375" style="104" customWidth="1"/>
    <col min="12043" max="12043" width="20.7109375" style="104" customWidth="1"/>
    <col min="12044" max="12287" width="9.140625" style="104"/>
    <col min="12288" max="12288" width="8.7109375" style="104" customWidth="1"/>
    <col min="12289" max="12289" width="50.7109375" style="104" customWidth="1"/>
    <col min="12290" max="12290" width="10.7109375" style="104" customWidth="1"/>
    <col min="12291" max="12292" width="16.7109375" style="104" customWidth="1"/>
    <col min="12293" max="12293" width="10.7109375" style="104" customWidth="1"/>
    <col min="12294" max="12295" width="17.7109375" style="104" customWidth="1"/>
    <col min="12296" max="12296" width="12.7109375" style="104" customWidth="1"/>
    <col min="12297" max="12297" width="14.7109375" style="104" customWidth="1"/>
    <col min="12298" max="12298" width="12.7109375" style="104" customWidth="1"/>
    <col min="12299" max="12299" width="20.7109375" style="104" customWidth="1"/>
    <col min="12300" max="12543" width="9.140625" style="104"/>
    <col min="12544" max="12544" width="8.7109375" style="104" customWidth="1"/>
    <col min="12545" max="12545" width="50.7109375" style="104" customWidth="1"/>
    <col min="12546" max="12546" width="10.7109375" style="104" customWidth="1"/>
    <col min="12547" max="12548" width="16.7109375" style="104" customWidth="1"/>
    <col min="12549" max="12549" width="10.7109375" style="104" customWidth="1"/>
    <col min="12550" max="12551" width="17.7109375" style="104" customWidth="1"/>
    <col min="12552" max="12552" width="12.7109375" style="104" customWidth="1"/>
    <col min="12553" max="12553" width="14.7109375" style="104" customWidth="1"/>
    <col min="12554" max="12554" width="12.7109375" style="104" customWidth="1"/>
    <col min="12555" max="12555" width="20.7109375" style="104" customWidth="1"/>
    <col min="12556" max="12799" width="9.140625" style="104"/>
    <col min="12800" max="12800" width="8.7109375" style="104" customWidth="1"/>
    <col min="12801" max="12801" width="50.7109375" style="104" customWidth="1"/>
    <col min="12802" max="12802" width="10.7109375" style="104" customWidth="1"/>
    <col min="12803" max="12804" width="16.7109375" style="104" customWidth="1"/>
    <col min="12805" max="12805" width="10.7109375" style="104" customWidth="1"/>
    <col min="12806" max="12807" width="17.7109375" style="104" customWidth="1"/>
    <col min="12808" max="12808" width="12.7109375" style="104" customWidth="1"/>
    <col min="12809" max="12809" width="14.7109375" style="104" customWidth="1"/>
    <col min="12810" max="12810" width="12.7109375" style="104" customWidth="1"/>
    <col min="12811" max="12811" width="20.7109375" style="104" customWidth="1"/>
    <col min="12812" max="13055" width="9.140625" style="104"/>
    <col min="13056" max="13056" width="8.7109375" style="104" customWidth="1"/>
    <col min="13057" max="13057" width="50.7109375" style="104" customWidth="1"/>
    <col min="13058" max="13058" width="10.7109375" style="104" customWidth="1"/>
    <col min="13059" max="13060" width="16.7109375" style="104" customWidth="1"/>
    <col min="13061" max="13061" width="10.7109375" style="104" customWidth="1"/>
    <col min="13062" max="13063" width="17.7109375" style="104" customWidth="1"/>
    <col min="13064" max="13064" width="12.7109375" style="104" customWidth="1"/>
    <col min="13065" max="13065" width="14.7109375" style="104" customWidth="1"/>
    <col min="13066" max="13066" width="12.7109375" style="104" customWidth="1"/>
    <col min="13067" max="13067" width="20.7109375" style="104" customWidth="1"/>
    <col min="13068" max="13311" width="9.140625" style="104"/>
    <col min="13312" max="13312" width="8.7109375" style="104" customWidth="1"/>
    <col min="13313" max="13313" width="50.7109375" style="104" customWidth="1"/>
    <col min="13314" max="13314" width="10.7109375" style="104" customWidth="1"/>
    <col min="13315" max="13316" width="16.7109375" style="104" customWidth="1"/>
    <col min="13317" max="13317" width="10.7109375" style="104" customWidth="1"/>
    <col min="13318" max="13319" width="17.7109375" style="104" customWidth="1"/>
    <col min="13320" max="13320" width="12.7109375" style="104" customWidth="1"/>
    <col min="13321" max="13321" width="14.7109375" style="104" customWidth="1"/>
    <col min="13322" max="13322" width="12.7109375" style="104" customWidth="1"/>
    <col min="13323" max="13323" width="20.7109375" style="104" customWidth="1"/>
    <col min="13324" max="13567" width="9.140625" style="104"/>
    <col min="13568" max="13568" width="8.7109375" style="104" customWidth="1"/>
    <col min="13569" max="13569" width="50.7109375" style="104" customWidth="1"/>
    <col min="13570" max="13570" width="10.7109375" style="104" customWidth="1"/>
    <col min="13571" max="13572" width="16.7109375" style="104" customWidth="1"/>
    <col min="13573" max="13573" width="10.7109375" style="104" customWidth="1"/>
    <col min="13574" max="13575" width="17.7109375" style="104" customWidth="1"/>
    <col min="13576" max="13576" width="12.7109375" style="104" customWidth="1"/>
    <col min="13577" max="13577" width="14.7109375" style="104" customWidth="1"/>
    <col min="13578" max="13578" width="12.7109375" style="104" customWidth="1"/>
    <col min="13579" max="13579" width="20.7109375" style="104" customWidth="1"/>
    <col min="13580" max="13823" width="9.140625" style="104"/>
    <col min="13824" max="13824" width="8.7109375" style="104" customWidth="1"/>
    <col min="13825" max="13825" width="50.7109375" style="104" customWidth="1"/>
    <col min="13826" max="13826" width="10.7109375" style="104" customWidth="1"/>
    <col min="13827" max="13828" width="16.7109375" style="104" customWidth="1"/>
    <col min="13829" max="13829" width="10.7109375" style="104" customWidth="1"/>
    <col min="13830" max="13831" width="17.7109375" style="104" customWidth="1"/>
    <col min="13832" max="13832" width="12.7109375" style="104" customWidth="1"/>
    <col min="13833" max="13833" width="14.7109375" style="104" customWidth="1"/>
    <col min="13834" max="13834" width="12.7109375" style="104" customWidth="1"/>
    <col min="13835" max="13835" width="20.7109375" style="104" customWidth="1"/>
    <col min="13836" max="14079" width="9.140625" style="104"/>
    <col min="14080" max="14080" width="8.7109375" style="104" customWidth="1"/>
    <col min="14081" max="14081" width="50.7109375" style="104" customWidth="1"/>
    <col min="14082" max="14082" width="10.7109375" style="104" customWidth="1"/>
    <col min="14083" max="14084" width="16.7109375" style="104" customWidth="1"/>
    <col min="14085" max="14085" width="10.7109375" style="104" customWidth="1"/>
    <col min="14086" max="14087" width="17.7109375" style="104" customWidth="1"/>
    <col min="14088" max="14088" width="12.7109375" style="104" customWidth="1"/>
    <col min="14089" max="14089" width="14.7109375" style="104" customWidth="1"/>
    <col min="14090" max="14090" width="12.7109375" style="104" customWidth="1"/>
    <col min="14091" max="14091" width="20.7109375" style="104" customWidth="1"/>
    <col min="14092" max="14335" width="9.140625" style="104"/>
    <col min="14336" max="14336" width="8.7109375" style="104" customWidth="1"/>
    <col min="14337" max="14337" width="50.7109375" style="104" customWidth="1"/>
    <col min="14338" max="14338" width="10.7109375" style="104" customWidth="1"/>
    <col min="14339" max="14340" width="16.7109375" style="104" customWidth="1"/>
    <col min="14341" max="14341" width="10.7109375" style="104" customWidth="1"/>
    <col min="14342" max="14343" width="17.7109375" style="104" customWidth="1"/>
    <col min="14344" max="14344" width="12.7109375" style="104" customWidth="1"/>
    <col min="14345" max="14345" width="14.7109375" style="104" customWidth="1"/>
    <col min="14346" max="14346" width="12.7109375" style="104" customWidth="1"/>
    <col min="14347" max="14347" width="20.7109375" style="104" customWidth="1"/>
    <col min="14348" max="14591" width="9.140625" style="104"/>
    <col min="14592" max="14592" width="8.7109375" style="104" customWidth="1"/>
    <col min="14593" max="14593" width="50.7109375" style="104" customWidth="1"/>
    <col min="14594" max="14594" width="10.7109375" style="104" customWidth="1"/>
    <col min="14595" max="14596" width="16.7109375" style="104" customWidth="1"/>
    <col min="14597" max="14597" width="10.7109375" style="104" customWidth="1"/>
    <col min="14598" max="14599" width="17.7109375" style="104" customWidth="1"/>
    <col min="14600" max="14600" width="12.7109375" style="104" customWidth="1"/>
    <col min="14601" max="14601" width="14.7109375" style="104" customWidth="1"/>
    <col min="14602" max="14602" width="12.7109375" style="104" customWidth="1"/>
    <col min="14603" max="14603" width="20.7109375" style="104" customWidth="1"/>
    <col min="14604" max="14847" width="9.140625" style="104"/>
    <col min="14848" max="14848" width="8.7109375" style="104" customWidth="1"/>
    <col min="14849" max="14849" width="50.7109375" style="104" customWidth="1"/>
    <col min="14850" max="14850" width="10.7109375" style="104" customWidth="1"/>
    <col min="14851" max="14852" width="16.7109375" style="104" customWidth="1"/>
    <col min="14853" max="14853" width="10.7109375" style="104" customWidth="1"/>
    <col min="14854" max="14855" width="17.7109375" style="104" customWidth="1"/>
    <col min="14856" max="14856" width="12.7109375" style="104" customWidth="1"/>
    <col min="14857" max="14857" width="14.7109375" style="104" customWidth="1"/>
    <col min="14858" max="14858" width="12.7109375" style="104" customWidth="1"/>
    <col min="14859" max="14859" width="20.7109375" style="104" customWidth="1"/>
    <col min="14860" max="15103" width="9.140625" style="104"/>
    <col min="15104" max="15104" width="8.7109375" style="104" customWidth="1"/>
    <col min="15105" max="15105" width="50.7109375" style="104" customWidth="1"/>
    <col min="15106" max="15106" width="10.7109375" style="104" customWidth="1"/>
    <col min="15107" max="15108" width="16.7109375" style="104" customWidth="1"/>
    <col min="15109" max="15109" width="10.7109375" style="104" customWidth="1"/>
    <col min="15110" max="15111" width="17.7109375" style="104" customWidth="1"/>
    <col min="15112" max="15112" width="12.7109375" style="104" customWidth="1"/>
    <col min="15113" max="15113" width="14.7109375" style="104" customWidth="1"/>
    <col min="15114" max="15114" width="12.7109375" style="104" customWidth="1"/>
    <col min="15115" max="15115" width="20.7109375" style="104" customWidth="1"/>
    <col min="15116" max="15359" width="9.140625" style="104"/>
    <col min="15360" max="15360" width="8.7109375" style="104" customWidth="1"/>
    <col min="15361" max="15361" width="50.7109375" style="104" customWidth="1"/>
    <col min="15362" max="15362" width="10.7109375" style="104" customWidth="1"/>
    <col min="15363" max="15364" width="16.7109375" style="104" customWidth="1"/>
    <col min="15365" max="15365" width="10.7109375" style="104" customWidth="1"/>
    <col min="15366" max="15367" width="17.7109375" style="104" customWidth="1"/>
    <col min="15368" max="15368" width="12.7109375" style="104" customWidth="1"/>
    <col min="15369" max="15369" width="14.7109375" style="104" customWidth="1"/>
    <col min="15370" max="15370" width="12.7109375" style="104" customWidth="1"/>
    <col min="15371" max="15371" width="20.7109375" style="104" customWidth="1"/>
    <col min="15372" max="15615" width="9.140625" style="104"/>
    <col min="15616" max="15616" width="8.7109375" style="104" customWidth="1"/>
    <col min="15617" max="15617" width="50.7109375" style="104" customWidth="1"/>
    <col min="15618" max="15618" width="10.7109375" style="104" customWidth="1"/>
    <col min="15619" max="15620" width="16.7109375" style="104" customWidth="1"/>
    <col min="15621" max="15621" width="10.7109375" style="104" customWidth="1"/>
    <col min="15622" max="15623" width="17.7109375" style="104" customWidth="1"/>
    <col min="15624" max="15624" width="12.7109375" style="104" customWidth="1"/>
    <col min="15625" max="15625" width="14.7109375" style="104" customWidth="1"/>
    <col min="15626" max="15626" width="12.7109375" style="104" customWidth="1"/>
    <col min="15627" max="15627" width="20.7109375" style="104" customWidth="1"/>
    <col min="15628" max="15871" width="9.140625" style="104"/>
    <col min="15872" max="15872" width="8.7109375" style="104" customWidth="1"/>
    <col min="15873" max="15873" width="50.7109375" style="104" customWidth="1"/>
    <col min="15874" max="15874" width="10.7109375" style="104" customWidth="1"/>
    <col min="15875" max="15876" width="16.7109375" style="104" customWidth="1"/>
    <col min="15877" max="15877" width="10.7109375" style="104" customWidth="1"/>
    <col min="15878" max="15879" width="17.7109375" style="104" customWidth="1"/>
    <col min="15880" max="15880" width="12.7109375" style="104" customWidth="1"/>
    <col min="15881" max="15881" width="14.7109375" style="104" customWidth="1"/>
    <col min="15882" max="15882" width="12.7109375" style="104" customWidth="1"/>
    <col min="15883" max="15883" width="20.7109375" style="104" customWidth="1"/>
    <col min="15884" max="16127" width="9.140625" style="104"/>
    <col min="16128" max="16128" width="8.7109375" style="104" customWidth="1"/>
    <col min="16129" max="16129" width="50.7109375" style="104" customWidth="1"/>
    <col min="16130" max="16130" width="10.7109375" style="104" customWidth="1"/>
    <col min="16131" max="16132" width="16.7109375" style="104" customWidth="1"/>
    <col min="16133" max="16133" width="10.7109375" style="104" customWidth="1"/>
    <col min="16134" max="16135" width="17.7109375" style="104" customWidth="1"/>
    <col min="16136" max="16136" width="12.7109375" style="104" customWidth="1"/>
    <col min="16137" max="16137" width="14.7109375" style="104" customWidth="1"/>
    <col min="16138" max="16138" width="12.7109375" style="104" customWidth="1"/>
    <col min="16139" max="16139" width="20.7109375" style="104" customWidth="1"/>
    <col min="16140" max="16384" width="9.140625" style="104"/>
  </cols>
  <sheetData>
    <row r="1" spans="1:66" ht="19.5" customHeight="1">
      <c r="A1" s="235" t="s">
        <v>2977</v>
      </c>
    </row>
    <row r="2" spans="1:66" ht="19.5" customHeight="1">
      <c r="A2" s="342" t="s">
        <v>2972</v>
      </c>
    </row>
    <row r="4" spans="1:66" s="352" customFormat="1" ht="22.5" customHeight="1">
      <c r="A4" s="276" t="s">
        <v>2976</v>
      </c>
      <c r="B4" s="287"/>
      <c r="C4" s="287"/>
      <c r="D4" s="287"/>
      <c r="E4" s="287"/>
      <c r="F4" s="287"/>
      <c r="G4" s="287"/>
      <c r="H4" s="287"/>
      <c r="I4" s="288"/>
      <c r="J4" s="289"/>
      <c r="K4" s="288"/>
    </row>
    <row r="5" spans="1:66" s="352" customFormat="1" ht="8.1" customHeight="1">
      <c r="A5" s="276"/>
      <c r="B5" s="287"/>
      <c r="C5" s="287"/>
      <c r="D5" s="287"/>
      <c r="E5" s="287"/>
      <c r="F5" s="287"/>
      <c r="G5" s="287"/>
      <c r="H5" s="287"/>
      <c r="I5" s="288"/>
      <c r="J5" s="289"/>
      <c r="K5" s="288"/>
    </row>
    <row r="6" spans="1:66" s="378" customFormat="1" ht="27" customHeight="1">
      <c r="A6" s="357" t="s">
        <v>2973</v>
      </c>
      <c r="B6" s="375"/>
      <c r="C6" s="375"/>
      <c r="D6" s="375"/>
      <c r="E6" s="375"/>
      <c r="F6" s="375"/>
      <c r="G6" s="375"/>
      <c r="H6" s="375"/>
      <c r="I6" s="376"/>
      <c r="J6" s="377"/>
      <c r="K6" s="376"/>
    </row>
    <row r="7" spans="1:66" s="407" customFormat="1" ht="27" customHeight="1">
      <c r="A7" s="269" t="s">
        <v>2974</v>
      </c>
      <c r="B7" s="404"/>
      <c r="C7" s="404"/>
      <c r="D7" s="404"/>
      <c r="E7" s="404"/>
      <c r="F7" s="404"/>
      <c r="G7" s="404"/>
      <c r="H7" s="404"/>
      <c r="I7" s="405"/>
      <c r="J7" s="406"/>
      <c r="K7" s="405"/>
    </row>
    <row r="8" spans="1:66" s="239" customFormat="1" ht="8.1" customHeight="1">
      <c r="A8" s="271"/>
      <c r="B8" s="287"/>
      <c r="C8" s="287"/>
      <c r="D8" s="287"/>
      <c r="E8" s="287"/>
      <c r="F8" s="287"/>
      <c r="G8" s="287"/>
      <c r="H8" s="287"/>
      <c r="I8" s="288"/>
      <c r="J8" s="289"/>
      <c r="K8" s="288"/>
    </row>
    <row r="9" spans="1:66" s="440" customFormat="1" ht="16.5">
      <c r="A9" s="416" t="s">
        <v>2975</v>
      </c>
      <c r="B9" s="437"/>
      <c r="C9" s="437"/>
      <c r="D9" s="437"/>
      <c r="E9" s="437"/>
      <c r="F9" s="437"/>
      <c r="G9" s="437"/>
      <c r="H9" s="437"/>
      <c r="I9" s="438"/>
      <c r="J9" s="439"/>
      <c r="K9" s="438"/>
    </row>
    <row r="10" spans="1:66" s="239" customFormat="1">
      <c r="C10" s="342"/>
      <c r="I10" s="248"/>
      <c r="J10" s="249"/>
      <c r="K10" s="248"/>
    </row>
    <row r="11" spans="1:66" ht="68.25" customHeight="1">
      <c r="A11" s="319" t="s">
        <v>2562</v>
      </c>
      <c r="B11" s="319" t="s">
        <v>2563</v>
      </c>
      <c r="C11" s="319" t="s">
        <v>2564</v>
      </c>
      <c r="D11" s="319" t="s">
        <v>2565</v>
      </c>
      <c r="E11" s="319" t="s">
        <v>2566</v>
      </c>
      <c r="F11" s="319" t="s">
        <v>2567</v>
      </c>
      <c r="G11" s="319" t="s">
        <v>2568</v>
      </c>
      <c r="H11" s="319" t="s">
        <v>2569</v>
      </c>
      <c r="I11" s="320" t="s">
        <v>2570</v>
      </c>
      <c r="J11" s="321" t="s">
        <v>2571</v>
      </c>
      <c r="K11" s="320" t="s">
        <v>2572</v>
      </c>
    </row>
    <row r="12" spans="1:66" s="305" customFormat="1" ht="13.5">
      <c r="A12" s="333">
        <v>1</v>
      </c>
      <c r="B12" s="333">
        <v>2</v>
      </c>
      <c r="C12" s="333">
        <v>3</v>
      </c>
      <c r="D12" s="333">
        <v>4</v>
      </c>
      <c r="E12" s="333">
        <v>5</v>
      </c>
      <c r="F12" s="333">
        <v>6</v>
      </c>
      <c r="G12" s="333">
        <v>7</v>
      </c>
      <c r="H12" s="333">
        <v>8</v>
      </c>
      <c r="I12" s="334">
        <v>9</v>
      </c>
      <c r="J12" s="335">
        <v>10</v>
      </c>
      <c r="K12" s="334" t="s">
        <v>2573</v>
      </c>
      <c r="L12" s="306"/>
    </row>
    <row r="13" spans="1:66" ht="52.5" customHeight="1">
      <c r="A13" s="759" t="s">
        <v>3910</v>
      </c>
      <c r="B13" s="760"/>
      <c r="C13" s="319"/>
      <c r="D13" s="519"/>
      <c r="E13" s="519">
        <v>0</v>
      </c>
      <c r="F13" s="596"/>
      <c r="G13" s="596"/>
      <c r="H13" s="596"/>
      <c r="I13" s="597"/>
      <c r="J13" s="547"/>
      <c r="K13" s="566">
        <f>E13*I13</f>
        <v>0</v>
      </c>
      <c r="BM13" s="104" t="e">
        <f>#REF!*2</f>
        <v>#REF!</v>
      </c>
      <c r="BN13" s="104" t="e">
        <f>#REF!</f>
        <v>#REF!</v>
      </c>
    </row>
    <row r="14" spans="1:66" ht="38.25">
      <c r="A14" s="107"/>
      <c r="B14" s="132" t="s">
        <v>3064</v>
      </c>
      <c r="C14" s="599"/>
      <c r="D14" s="107"/>
      <c r="E14" s="106"/>
      <c r="F14" s="116"/>
      <c r="G14" s="116"/>
      <c r="H14" s="116"/>
      <c r="I14" s="118"/>
      <c r="J14" s="18"/>
      <c r="K14" s="109">
        <f t="shared" ref="K14:K30" si="0">E14*I14</f>
        <v>0</v>
      </c>
    </row>
    <row r="15" spans="1:66" ht="191.25">
      <c r="A15" s="44" t="s">
        <v>1818</v>
      </c>
      <c r="B15" s="133" t="s">
        <v>3292</v>
      </c>
      <c r="C15" s="631" t="s">
        <v>3065</v>
      </c>
      <c r="D15" s="44"/>
      <c r="E15" s="106"/>
      <c r="F15" s="107"/>
      <c r="G15" s="107"/>
      <c r="H15" s="107"/>
      <c r="I15" s="134"/>
      <c r="J15" s="108"/>
      <c r="K15" s="109">
        <f t="shared" si="0"/>
        <v>0</v>
      </c>
    </row>
    <row r="16" spans="1:66" ht="127.5">
      <c r="A16" s="44" t="s">
        <v>1819</v>
      </c>
      <c r="B16" s="133" t="s">
        <v>3293</v>
      </c>
      <c r="C16" s="631" t="s">
        <v>3065</v>
      </c>
      <c r="D16" s="44"/>
      <c r="E16" s="106"/>
      <c r="F16" s="107"/>
      <c r="G16" s="107"/>
      <c r="H16" s="107"/>
      <c r="I16" s="134"/>
      <c r="J16" s="108"/>
      <c r="K16" s="109">
        <f t="shared" si="0"/>
        <v>0</v>
      </c>
    </row>
    <row r="17" spans="1:11" ht="51">
      <c r="A17" s="44" t="s">
        <v>1820</v>
      </c>
      <c r="B17" s="133" t="s">
        <v>3294</v>
      </c>
      <c r="C17" s="631" t="s">
        <v>3065</v>
      </c>
      <c r="D17" s="44"/>
      <c r="E17" s="106"/>
      <c r="F17" s="107"/>
      <c r="G17" s="107"/>
      <c r="H17" s="107"/>
      <c r="I17" s="134"/>
      <c r="J17" s="108"/>
      <c r="K17" s="109">
        <f t="shared" si="0"/>
        <v>0</v>
      </c>
    </row>
    <row r="18" spans="1:11" ht="76.5">
      <c r="A18" s="44" t="s">
        <v>1821</v>
      </c>
      <c r="B18" s="133" t="s">
        <v>3911</v>
      </c>
      <c r="C18" s="631" t="s">
        <v>3065</v>
      </c>
      <c r="D18" s="44"/>
      <c r="E18" s="106"/>
      <c r="F18" s="107"/>
      <c r="G18" s="107"/>
      <c r="H18" s="107"/>
      <c r="I18" s="134"/>
      <c r="J18" s="108"/>
      <c r="K18" s="109">
        <f t="shared" si="0"/>
        <v>0</v>
      </c>
    </row>
    <row r="19" spans="1:11" ht="51">
      <c r="A19" s="44" t="s">
        <v>1822</v>
      </c>
      <c r="B19" s="133" t="s">
        <v>3295</v>
      </c>
      <c r="C19" s="631" t="s">
        <v>3065</v>
      </c>
      <c r="D19" s="44"/>
      <c r="E19" s="106"/>
      <c r="F19" s="107"/>
      <c r="G19" s="107"/>
      <c r="H19" s="107"/>
      <c r="I19" s="134"/>
      <c r="J19" s="108"/>
      <c r="K19" s="109">
        <f t="shared" si="0"/>
        <v>0</v>
      </c>
    </row>
    <row r="20" spans="1:11" ht="38.25">
      <c r="A20" s="44" t="s">
        <v>1823</v>
      </c>
      <c r="B20" s="133" t="s">
        <v>1786</v>
      </c>
      <c r="C20" s="631" t="s">
        <v>3065</v>
      </c>
      <c r="D20" s="44"/>
      <c r="E20" s="106"/>
      <c r="F20" s="107"/>
      <c r="G20" s="107"/>
      <c r="H20" s="107"/>
      <c r="I20" s="134"/>
      <c r="J20" s="108"/>
      <c r="K20" s="109">
        <f t="shared" si="0"/>
        <v>0</v>
      </c>
    </row>
    <row r="21" spans="1:11" ht="25.5">
      <c r="A21" s="44" t="s">
        <v>1824</v>
      </c>
      <c r="B21" s="133" t="s">
        <v>3296</v>
      </c>
      <c r="C21" s="631" t="s">
        <v>3065</v>
      </c>
      <c r="D21" s="44"/>
      <c r="E21" s="106"/>
      <c r="F21" s="107"/>
      <c r="G21" s="107"/>
      <c r="H21" s="107"/>
      <c r="I21" s="134"/>
      <c r="J21" s="108"/>
      <c r="K21" s="109">
        <f t="shared" si="0"/>
        <v>0</v>
      </c>
    </row>
    <row r="22" spans="1:11" ht="114.75">
      <c r="A22" s="44" t="s">
        <v>1825</v>
      </c>
      <c r="B22" s="133" t="s">
        <v>3912</v>
      </c>
      <c r="C22" s="631" t="s">
        <v>3065</v>
      </c>
      <c r="D22" s="44"/>
      <c r="E22" s="106"/>
      <c r="F22" s="107"/>
      <c r="G22" s="107"/>
      <c r="H22" s="107"/>
      <c r="I22" s="134"/>
      <c r="J22" s="108"/>
      <c r="K22" s="109">
        <f t="shared" si="0"/>
        <v>0</v>
      </c>
    </row>
    <row r="23" spans="1:11" ht="63.75">
      <c r="A23" s="44" t="s">
        <v>1826</v>
      </c>
      <c r="B23" s="133" t="s">
        <v>3297</v>
      </c>
      <c r="C23" s="631" t="s">
        <v>3065</v>
      </c>
      <c r="D23" s="44"/>
      <c r="E23" s="106"/>
      <c r="F23" s="107"/>
      <c r="G23" s="107"/>
      <c r="H23" s="107"/>
      <c r="I23" s="134"/>
      <c r="J23" s="108"/>
      <c r="K23" s="109">
        <f t="shared" si="0"/>
        <v>0</v>
      </c>
    </row>
    <row r="24" spans="1:11" ht="102">
      <c r="A24" s="44" t="s">
        <v>1827</v>
      </c>
      <c r="B24" s="133" t="s">
        <v>3298</v>
      </c>
      <c r="C24" s="631" t="s">
        <v>3065</v>
      </c>
      <c r="D24" s="44"/>
      <c r="E24" s="106"/>
      <c r="F24" s="107"/>
      <c r="G24" s="107"/>
      <c r="H24" s="107"/>
      <c r="I24" s="134"/>
      <c r="J24" s="108"/>
      <c r="K24" s="109">
        <f t="shared" si="0"/>
        <v>0</v>
      </c>
    </row>
    <row r="25" spans="1:11" ht="127.5">
      <c r="A25" s="44" t="s">
        <v>1828</v>
      </c>
      <c r="B25" s="133" t="s">
        <v>3299</v>
      </c>
      <c r="C25" s="631" t="s">
        <v>3065</v>
      </c>
      <c r="D25" s="44"/>
      <c r="E25" s="106"/>
      <c r="F25" s="107"/>
      <c r="G25" s="107"/>
      <c r="H25" s="107"/>
      <c r="I25" s="134"/>
      <c r="J25" s="108"/>
      <c r="K25" s="109">
        <f t="shared" si="0"/>
        <v>0</v>
      </c>
    </row>
    <row r="26" spans="1:11" ht="63.75">
      <c r="A26" s="44" t="s">
        <v>1829</v>
      </c>
      <c r="B26" s="133" t="s">
        <v>3300</v>
      </c>
      <c r="C26" s="631" t="s">
        <v>3065</v>
      </c>
      <c r="D26" s="44"/>
      <c r="E26" s="106"/>
      <c r="F26" s="107"/>
      <c r="G26" s="107"/>
      <c r="H26" s="107"/>
      <c r="I26" s="134"/>
      <c r="J26" s="108"/>
      <c r="K26" s="109">
        <f t="shared" si="0"/>
        <v>0</v>
      </c>
    </row>
    <row r="27" spans="1:11" ht="76.5">
      <c r="A27" s="44" t="s">
        <v>1830</v>
      </c>
      <c r="B27" s="133" t="s">
        <v>3301</v>
      </c>
      <c r="C27" s="631" t="s">
        <v>3065</v>
      </c>
      <c r="D27" s="44"/>
      <c r="E27" s="106"/>
      <c r="F27" s="107"/>
      <c r="G27" s="107"/>
      <c r="H27" s="107"/>
      <c r="I27" s="134"/>
      <c r="J27" s="108"/>
      <c r="K27" s="109">
        <f t="shared" si="0"/>
        <v>0</v>
      </c>
    </row>
    <row r="28" spans="1:11" ht="63.75">
      <c r="A28" s="44" t="s">
        <v>1831</v>
      </c>
      <c r="B28" s="133" t="s">
        <v>3302</v>
      </c>
      <c r="C28" s="631" t="s">
        <v>3065</v>
      </c>
      <c r="D28" s="44"/>
      <c r="E28" s="106"/>
      <c r="F28" s="107"/>
      <c r="G28" s="107"/>
      <c r="H28" s="107"/>
      <c r="I28" s="134"/>
      <c r="J28" s="108"/>
      <c r="K28" s="109">
        <f t="shared" si="0"/>
        <v>0</v>
      </c>
    </row>
    <row r="29" spans="1:11" ht="25.5">
      <c r="A29" s="44" t="s">
        <v>1832</v>
      </c>
      <c r="B29" s="133" t="s">
        <v>2559</v>
      </c>
      <c r="C29" s="631" t="s">
        <v>3065</v>
      </c>
      <c r="D29" s="44"/>
      <c r="E29" s="106"/>
      <c r="F29" s="107"/>
      <c r="G29" s="107"/>
      <c r="H29" s="107"/>
      <c r="I29" s="134"/>
      <c r="J29" s="108"/>
      <c r="K29" s="109">
        <f t="shared" si="0"/>
        <v>0</v>
      </c>
    </row>
    <row r="30" spans="1:11" ht="38.25">
      <c r="A30" s="110"/>
      <c r="B30" s="121" t="s">
        <v>2120</v>
      </c>
      <c r="C30" s="106" t="s">
        <v>20</v>
      </c>
      <c r="D30" s="107"/>
      <c r="E30" s="107"/>
      <c r="F30" s="81"/>
      <c r="G30" s="122"/>
      <c r="H30" s="4"/>
      <c r="I30" s="4"/>
      <c r="J30" s="33"/>
      <c r="K30" s="109">
        <f t="shared" si="0"/>
        <v>0</v>
      </c>
    </row>
    <row r="31" spans="1:11" ht="21.95" customHeight="1">
      <c r="A31" s="704" t="s">
        <v>2760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SUM(K13:K30)</f>
        <v>0</v>
      </c>
    </row>
    <row r="32" spans="1:11" ht="21.95" customHeight="1">
      <c r="A32" s="704" t="s">
        <v>2761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SUMPRODUCT(J13:J30,K13:K30)</f>
        <v>0</v>
      </c>
    </row>
    <row r="33" spans="1:11" ht="21.95" customHeight="1">
      <c r="A33" s="704" t="s">
        <v>2762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SUM(K31:K32)</f>
        <v>0</v>
      </c>
    </row>
    <row r="34" spans="1:11" ht="21.95" customHeight="1">
      <c r="A34" s="703" t="s">
        <v>2763</v>
      </c>
      <c r="B34" s="703"/>
      <c r="C34" s="703"/>
      <c r="D34" s="703"/>
      <c r="E34" s="703"/>
      <c r="F34" s="703"/>
      <c r="G34" s="703"/>
      <c r="H34" s="703"/>
      <c r="I34" s="703"/>
      <c r="J34" s="703"/>
      <c r="K34" s="703"/>
    </row>
    <row r="35" spans="1:11" ht="21.95" customHeight="1">
      <c r="A35" s="705" t="s">
        <v>2764</v>
      </c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ht="21.95" customHeight="1">
      <c r="A36" s="703" t="s">
        <v>3066</v>
      </c>
      <c r="B36" s="703"/>
      <c r="C36" s="703"/>
      <c r="D36" s="703"/>
      <c r="E36" s="703"/>
      <c r="F36" s="703"/>
      <c r="G36" s="703"/>
      <c r="H36" s="703"/>
      <c r="I36" s="703"/>
      <c r="J36" s="51" t="s">
        <v>2765</v>
      </c>
      <c r="K36" s="52" t="s">
        <v>2766</v>
      </c>
    </row>
    <row r="37" spans="1:11" ht="21.95" customHeight="1">
      <c r="A37" s="703" t="s">
        <v>2767</v>
      </c>
      <c r="B37" s="703"/>
      <c r="C37" s="703"/>
      <c r="D37" s="703"/>
      <c r="E37" s="703"/>
      <c r="F37" s="703"/>
      <c r="G37" s="703"/>
      <c r="H37" s="703"/>
      <c r="I37" s="703"/>
      <c r="J37" s="51" t="s">
        <v>2765</v>
      </c>
      <c r="K37" s="52" t="s">
        <v>2766</v>
      </c>
    </row>
  </sheetData>
  <mergeCells count="8">
    <mergeCell ref="A13:B13"/>
    <mergeCell ref="A37:I37"/>
    <mergeCell ref="A31:J31"/>
    <mergeCell ref="A32:J32"/>
    <mergeCell ref="A33:J33"/>
    <mergeCell ref="A34:K34"/>
    <mergeCell ref="A35:K35"/>
    <mergeCell ref="A36:I36"/>
  </mergeCells>
  <conditionalFormatting sqref="G30">
    <cfRule type="duplicateValues" dxfId="3" priority="1"/>
  </conditionalFormatting>
  <pageMargins left="0.7" right="0.7" top="0.75" bottom="0.75" header="0.3" footer="0.3"/>
  <pageSetup paperSize="9" orientation="landscape" horizontalDpi="4294967295" verticalDpi="4294967295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7"/>
  <sheetViews>
    <sheetView showZeros="0" zoomScale="80" zoomScaleNormal="80" workbookViewId="0">
      <selection activeCell="K22" sqref="K22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3913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  <c r="BF13" s="40" t="e">
        <f>#REF!*2</f>
        <v>#REF!</v>
      </c>
      <c r="BG13" s="40" t="e">
        <f>#REF!</f>
        <v>#REF!</v>
      </c>
    </row>
    <row r="14" spans="1:141" ht="25.5">
      <c r="A14" s="41"/>
      <c r="B14" s="82" t="s">
        <v>3289</v>
      </c>
      <c r="C14" s="39"/>
      <c r="D14" s="71"/>
      <c r="E14" s="38"/>
      <c r="F14" s="41"/>
      <c r="G14" s="41"/>
      <c r="H14" s="13"/>
      <c r="I14" s="35"/>
      <c r="J14" s="32"/>
      <c r="K14" s="37">
        <f t="shared" ref="K14:K20" si="0">E14*I14</f>
        <v>0</v>
      </c>
    </row>
    <row r="15" spans="1:141">
      <c r="A15" s="631" t="s">
        <v>1833</v>
      </c>
      <c r="B15" s="45" t="s">
        <v>1787</v>
      </c>
      <c r="C15" s="631" t="s">
        <v>3065</v>
      </c>
      <c r="D15" s="71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631" t="s">
        <v>1834</v>
      </c>
      <c r="B16" s="45" t="s">
        <v>1788</v>
      </c>
      <c r="C16" s="631" t="s">
        <v>3065</v>
      </c>
      <c r="D16" s="71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>
      <c r="A17" s="631" t="s">
        <v>1835</v>
      </c>
      <c r="B17" s="45" t="s">
        <v>1789</v>
      </c>
      <c r="C17" s="631" t="s">
        <v>3065</v>
      </c>
      <c r="D17" s="71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631" t="s">
        <v>1836</v>
      </c>
      <c r="B18" s="45" t="s">
        <v>1790</v>
      </c>
      <c r="C18" s="631" t="s">
        <v>3065</v>
      </c>
      <c r="D18" s="71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631" t="s">
        <v>1837</v>
      </c>
      <c r="B19" s="45" t="s">
        <v>1791</v>
      </c>
      <c r="C19" s="631" t="s">
        <v>3065</v>
      </c>
      <c r="D19" s="71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41"/>
      <c r="B20" s="65" t="s">
        <v>2167</v>
      </c>
      <c r="C20" s="13" t="s">
        <v>20</v>
      </c>
      <c r="D20" s="71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1.95" customHeight="1">
      <c r="A21" s="704" t="s">
        <v>2760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SUM(K13:K20)</f>
        <v>0</v>
      </c>
    </row>
    <row r="22" spans="1:11" ht="21.95" customHeight="1">
      <c r="A22" s="704" t="s">
        <v>2761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SUMPRODUCT(J13:J20,K13:K20)</f>
        <v>0</v>
      </c>
    </row>
    <row r="23" spans="1:11" ht="21.95" customHeight="1">
      <c r="A23" s="704" t="s">
        <v>2762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SUM(K21:K22)</f>
        <v>0</v>
      </c>
    </row>
    <row r="24" spans="1:11" ht="21.95" customHeight="1">
      <c r="A24" s="703" t="s">
        <v>2763</v>
      </c>
      <c r="B24" s="703"/>
      <c r="C24" s="703"/>
      <c r="D24" s="703"/>
      <c r="E24" s="703"/>
      <c r="F24" s="703"/>
      <c r="G24" s="703"/>
      <c r="H24" s="703"/>
      <c r="I24" s="703"/>
      <c r="J24" s="703"/>
      <c r="K24" s="703"/>
    </row>
    <row r="25" spans="1:11" ht="21.95" customHeight="1">
      <c r="A25" s="705" t="s">
        <v>2764</v>
      </c>
      <c r="B25" s="705"/>
      <c r="C25" s="705"/>
      <c r="D25" s="705"/>
      <c r="E25" s="705"/>
      <c r="F25" s="705"/>
      <c r="G25" s="705"/>
      <c r="H25" s="705"/>
      <c r="I25" s="705"/>
      <c r="J25" s="705"/>
      <c r="K25" s="705"/>
    </row>
    <row r="26" spans="1:11" ht="21.95" customHeight="1">
      <c r="A26" s="703" t="s">
        <v>3066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1" ht="21.95" customHeight="1">
      <c r="A27" s="703" t="s">
        <v>2767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</sheetData>
  <mergeCells count="8">
    <mergeCell ref="A13:B13"/>
    <mergeCell ref="A27:I27"/>
    <mergeCell ref="A21:J21"/>
    <mergeCell ref="A22:J22"/>
    <mergeCell ref="A23:J23"/>
    <mergeCell ref="A24:K24"/>
    <mergeCell ref="A25:K25"/>
    <mergeCell ref="A26:I26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K28" sqref="K2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3914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7" customHeight="1">
      <c r="A14" s="44" t="s">
        <v>1838</v>
      </c>
      <c r="B14" s="45" t="s">
        <v>1792</v>
      </c>
      <c r="C14" s="631" t="s">
        <v>3065</v>
      </c>
      <c r="D14" s="71"/>
      <c r="E14" s="38"/>
      <c r="F14" s="41"/>
      <c r="G14" s="41"/>
      <c r="H14" s="13"/>
      <c r="I14" s="35"/>
      <c r="J14" s="32"/>
      <c r="K14" s="37">
        <f t="shared" ref="K14" si="0">E14*I14</f>
        <v>0</v>
      </c>
      <c r="BF14" s="40" t="e">
        <f>#REF!*2</f>
        <v>#REF!</v>
      </c>
      <c r="BG14" s="40" t="e">
        <f>#REF!</f>
        <v>#REF!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4"/>
  <sheetViews>
    <sheetView showZeros="0" zoomScale="80" zoomScaleNormal="80" workbookViewId="0">
      <selection activeCell="C15" sqref="C15:C1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3738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45.75" customHeight="1">
      <c r="A14" s="39"/>
      <c r="B14" s="82" t="s">
        <v>3075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17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0.75" customHeight="1">
      <c r="A15" s="508" t="s">
        <v>2993</v>
      </c>
      <c r="B15" s="506" t="s">
        <v>2994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/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54.75" customHeight="1">
      <c r="A16" s="83"/>
      <c r="B16" s="45" t="s">
        <v>1422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93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1" ht="42.75" customHeight="1">
      <c r="A17" s="41"/>
      <c r="B17" s="65" t="s">
        <v>2167</v>
      </c>
      <c r="C17" s="13" t="s">
        <v>20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1.95" customHeight="1">
      <c r="A18" s="704" t="s">
        <v>2760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SUM(K13:K17)</f>
        <v>0</v>
      </c>
    </row>
    <row r="19" spans="1:11" ht="21.95" customHeight="1">
      <c r="A19" s="704" t="s">
        <v>2761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SUMPRODUCT(J13:J17,K13:K17)</f>
        <v>0</v>
      </c>
    </row>
    <row r="20" spans="1:11" ht="21.95" customHeight="1">
      <c r="A20" s="704" t="s">
        <v>2762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SUM(K18:K19)</f>
        <v>0</v>
      </c>
    </row>
    <row r="21" spans="1:11" ht="21.95" customHeight="1">
      <c r="A21" s="703" t="s">
        <v>2763</v>
      </c>
      <c r="B21" s="703"/>
      <c r="C21" s="703"/>
      <c r="D21" s="703"/>
      <c r="E21" s="703"/>
      <c r="F21" s="703"/>
      <c r="G21" s="703"/>
      <c r="H21" s="703"/>
      <c r="I21" s="703"/>
      <c r="J21" s="703"/>
      <c r="K21" s="703"/>
    </row>
    <row r="22" spans="1:11" ht="21.95" customHeight="1">
      <c r="A22" s="705" t="s">
        <v>2764</v>
      </c>
      <c r="B22" s="705"/>
      <c r="C22" s="705"/>
      <c r="D22" s="705"/>
      <c r="E22" s="705"/>
      <c r="F22" s="705"/>
      <c r="G22" s="705"/>
      <c r="H22" s="705"/>
      <c r="I22" s="705"/>
      <c r="J22" s="705"/>
      <c r="K22" s="705"/>
    </row>
    <row r="23" spans="1:11" ht="21.95" customHeight="1">
      <c r="A23" s="703" t="s">
        <v>3066</v>
      </c>
      <c r="B23" s="703"/>
      <c r="C23" s="703"/>
      <c r="D23" s="703"/>
      <c r="E23" s="703"/>
      <c r="F23" s="703"/>
      <c r="G23" s="703"/>
      <c r="H23" s="703"/>
      <c r="I23" s="703"/>
      <c r="J23" s="51" t="s">
        <v>2765</v>
      </c>
      <c r="K23" s="52" t="s">
        <v>2766</v>
      </c>
    </row>
    <row r="24" spans="1:11" ht="21.95" customHeight="1">
      <c r="A24" s="703" t="s">
        <v>2767</v>
      </c>
      <c r="B24" s="703"/>
      <c r="C24" s="703"/>
      <c r="D24" s="703"/>
      <c r="E24" s="703"/>
      <c r="F24" s="703"/>
      <c r="G24" s="703"/>
      <c r="H24" s="703"/>
      <c r="I24" s="703"/>
      <c r="J24" s="51" t="s">
        <v>2765</v>
      </c>
      <c r="K24" s="52" t="s">
        <v>2766</v>
      </c>
    </row>
  </sheetData>
  <mergeCells count="8">
    <mergeCell ref="A13:B13"/>
    <mergeCell ref="A24:I24"/>
    <mergeCell ref="A18:J18"/>
    <mergeCell ref="A19:J19"/>
    <mergeCell ref="A20:J20"/>
    <mergeCell ref="A21:K21"/>
    <mergeCell ref="A22:K22"/>
    <mergeCell ref="A23:I23"/>
  </mergeCells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A14" sqref="A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3915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7.75" customHeight="1">
      <c r="A14" s="44" t="s">
        <v>1839</v>
      </c>
      <c r="B14" s="45" t="s">
        <v>1793</v>
      </c>
      <c r="C14" s="631" t="s">
        <v>3065</v>
      </c>
      <c r="D14" s="71"/>
      <c r="E14" s="38"/>
      <c r="F14" s="41"/>
      <c r="G14" s="41"/>
      <c r="H14" s="13"/>
      <c r="I14" s="35"/>
      <c r="J14" s="32"/>
      <c r="K14" s="37">
        <f t="shared" ref="K14" si="0">E14*I14</f>
        <v>0</v>
      </c>
      <c r="BF14" s="40" t="e">
        <f>#REF!*2</f>
        <v>#REF!</v>
      </c>
      <c r="BG14" s="40" t="e">
        <f>#REF!</f>
        <v>#REF!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4"/>
  <sheetViews>
    <sheetView showZeros="0" zoomScale="80" zoomScaleNormal="80" workbookViewId="0">
      <selection activeCell="G24" sqref="G2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3916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>
      <c r="A14" s="126" t="s">
        <v>2122</v>
      </c>
      <c r="B14" s="65" t="s">
        <v>2753</v>
      </c>
      <c r="C14" s="127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7" si="0">E14*I14</f>
        <v>0</v>
      </c>
    </row>
    <row r="15" spans="1:141">
      <c r="A15" s="126" t="s">
        <v>2123</v>
      </c>
      <c r="B15" s="65" t="s">
        <v>3917</v>
      </c>
      <c r="C15" s="127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126" t="s">
        <v>2124</v>
      </c>
      <c r="B16" s="65" t="s">
        <v>3303</v>
      </c>
      <c r="C16" s="127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>
      <c r="A17" s="126" t="s">
        <v>2125</v>
      </c>
      <c r="B17" s="65" t="s">
        <v>3304</v>
      </c>
      <c r="C17" s="127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126" t="s">
        <v>2126</v>
      </c>
      <c r="B18" s="65" t="s">
        <v>1231</v>
      </c>
      <c r="C18" s="127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126" t="s">
        <v>2127</v>
      </c>
      <c r="B19" s="65" t="s">
        <v>2874</v>
      </c>
      <c r="C19" s="127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126" t="s">
        <v>2128</v>
      </c>
      <c r="B20" s="128" t="s">
        <v>1232</v>
      </c>
      <c r="C20" s="127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126" t="s">
        <v>2129</v>
      </c>
      <c r="B21" s="128" t="s">
        <v>1233</v>
      </c>
      <c r="C21" s="127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126" t="s">
        <v>2130</v>
      </c>
      <c r="B22" s="128" t="s">
        <v>2754</v>
      </c>
      <c r="C22" s="127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126" t="s">
        <v>2131</v>
      </c>
      <c r="B23" s="128" t="s">
        <v>1234</v>
      </c>
      <c r="C23" s="127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>
      <c r="A24" s="126" t="s">
        <v>2132</v>
      </c>
      <c r="B24" s="128" t="s">
        <v>1235</v>
      </c>
      <c r="C24" s="127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>
      <c r="A25" s="126" t="s">
        <v>2133</v>
      </c>
      <c r="B25" s="128" t="s">
        <v>1236</v>
      </c>
      <c r="C25" s="127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>
      <c r="A26" s="126" t="s">
        <v>2134</v>
      </c>
      <c r="B26" s="128" t="s">
        <v>2875</v>
      </c>
      <c r="C26" s="127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38.25">
      <c r="A27" s="129"/>
      <c r="B27" s="65" t="s">
        <v>2167</v>
      </c>
      <c r="C27" s="13" t="s">
        <v>20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1.95" customHeight="1">
      <c r="A28" s="704" t="s">
        <v>2760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SUM(K13:K27)</f>
        <v>0</v>
      </c>
    </row>
    <row r="29" spans="1:11" ht="21.95" customHeight="1">
      <c r="A29" s="704" t="s">
        <v>2761</v>
      </c>
      <c r="B29" s="704"/>
      <c r="C29" s="704"/>
      <c r="D29" s="704"/>
      <c r="E29" s="704"/>
      <c r="F29" s="704"/>
      <c r="G29" s="704"/>
      <c r="H29" s="704"/>
      <c r="I29" s="704"/>
      <c r="J29" s="704"/>
      <c r="K29" s="50">
        <f>SUMPRODUCT(J13:J27,K13:K27)</f>
        <v>0</v>
      </c>
    </row>
    <row r="30" spans="1:11" ht="21.95" customHeight="1">
      <c r="A30" s="704" t="s">
        <v>2762</v>
      </c>
      <c r="B30" s="704"/>
      <c r="C30" s="704"/>
      <c r="D30" s="704"/>
      <c r="E30" s="704"/>
      <c r="F30" s="704"/>
      <c r="G30" s="704"/>
      <c r="H30" s="704"/>
      <c r="I30" s="704"/>
      <c r="J30" s="704"/>
      <c r="K30" s="50">
        <f>SUM(K28:K29)</f>
        <v>0</v>
      </c>
    </row>
    <row r="31" spans="1:11" ht="21.95" customHeight="1">
      <c r="A31" s="703" t="s">
        <v>2763</v>
      </c>
      <c r="B31" s="703"/>
      <c r="C31" s="703"/>
      <c r="D31" s="703"/>
      <c r="E31" s="703"/>
      <c r="F31" s="703"/>
      <c r="G31" s="703"/>
      <c r="H31" s="703"/>
      <c r="I31" s="703"/>
      <c r="J31" s="703"/>
      <c r="K31" s="703"/>
    </row>
    <row r="32" spans="1:11" ht="21.95" customHeight="1">
      <c r="A32" s="705" t="s">
        <v>2764</v>
      </c>
      <c r="B32" s="705"/>
      <c r="C32" s="705"/>
      <c r="D32" s="705"/>
      <c r="E32" s="705"/>
      <c r="F32" s="705"/>
      <c r="G32" s="705"/>
      <c r="H32" s="705"/>
      <c r="I32" s="705"/>
      <c r="J32" s="705"/>
      <c r="K32" s="705"/>
    </row>
    <row r="33" spans="1:11" ht="21.95" customHeight="1">
      <c r="A33" s="703" t="s">
        <v>3066</v>
      </c>
      <c r="B33" s="703"/>
      <c r="C33" s="703"/>
      <c r="D33" s="703"/>
      <c r="E33" s="703"/>
      <c r="F33" s="703"/>
      <c r="G33" s="703"/>
      <c r="H33" s="703"/>
      <c r="I33" s="703"/>
      <c r="J33" s="51" t="s">
        <v>2765</v>
      </c>
      <c r="K33" s="52" t="s">
        <v>2766</v>
      </c>
    </row>
    <row r="34" spans="1:11" ht="21.95" customHeight="1">
      <c r="A34" s="703" t="s">
        <v>2767</v>
      </c>
      <c r="B34" s="703"/>
      <c r="C34" s="703"/>
      <c r="D34" s="703"/>
      <c r="E34" s="703"/>
      <c r="F34" s="703"/>
      <c r="G34" s="703"/>
      <c r="H34" s="703"/>
      <c r="I34" s="703"/>
      <c r="J34" s="51" t="s">
        <v>2765</v>
      </c>
      <c r="K34" s="52" t="s">
        <v>2766</v>
      </c>
    </row>
  </sheetData>
  <mergeCells count="8">
    <mergeCell ref="A13:B13"/>
    <mergeCell ref="A34:I34"/>
    <mergeCell ref="A28:J28"/>
    <mergeCell ref="A29:J29"/>
    <mergeCell ref="A30:J30"/>
    <mergeCell ref="A31:K31"/>
    <mergeCell ref="A32:K32"/>
    <mergeCell ref="A33:I33"/>
  </mergeCells>
  <phoneticPr fontId="31" type="noConversion"/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0"/>
  <sheetViews>
    <sheetView showZeros="0" topLeftCell="A10" zoomScale="80" zoomScaleNormal="80" workbookViewId="0">
      <selection activeCell="A13" sqref="A13:B13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246" width="8.85546875" style="40"/>
    <col min="247" max="247" width="6.7109375" style="40" customWidth="1"/>
    <col min="248" max="248" width="40.42578125" style="40" customWidth="1"/>
    <col min="249" max="255" width="8.85546875" style="40"/>
    <col min="256" max="256" width="11.42578125" style="40" customWidth="1"/>
    <col min="257" max="258" width="8.85546875" style="40"/>
    <col min="259" max="259" width="10.85546875" style="40" customWidth="1"/>
    <col min="260" max="502" width="8.85546875" style="40"/>
    <col min="503" max="503" width="6.7109375" style="40" customWidth="1"/>
    <col min="504" max="504" width="40.42578125" style="40" customWidth="1"/>
    <col min="505" max="511" width="8.85546875" style="40"/>
    <col min="512" max="512" width="11.42578125" style="40" customWidth="1"/>
    <col min="513" max="514" width="8.85546875" style="40"/>
    <col min="515" max="515" width="10.85546875" style="40" customWidth="1"/>
    <col min="516" max="758" width="8.85546875" style="40"/>
    <col min="759" max="759" width="6.7109375" style="40" customWidth="1"/>
    <col min="760" max="760" width="40.42578125" style="40" customWidth="1"/>
    <col min="761" max="767" width="8.85546875" style="40"/>
    <col min="768" max="768" width="11.42578125" style="40" customWidth="1"/>
    <col min="769" max="770" width="8.85546875" style="40"/>
    <col min="771" max="771" width="10.85546875" style="40" customWidth="1"/>
    <col min="772" max="1014" width="8.85546875" style="40"/>
    <col min="1015" max="1015" width="6.7109375" style="40" customWidth="1"/>
    <col min="1016" max="1016" width="40.42578125" style="40" customWidth="1"/>
    <col min="1017" max="1023" width="8.85546875" style="40"/>
    <col min="1024" max="1024" width="11.42578125" style="40" customWidth="1"/>
    <col min="1025" max="1026" width="8.85546875" style="40"/>
    <col min="1027" max="1027" width="10.85546875" style="40" customWidth="1"/>
    <col min="1028" max="1270" width="8.85546875" style="40"/>
    <col min="1271" max="1271" width="6.7109375" style="40" customWidth="1"/>
    <col min="1272" max="1272" width="40.42578125" style="40" customWidth="1"/>
    <col min="1273" max="1279" width="8.85546875" style="40"/>
    <col min="1280" max="1280" width="11.42578125" style="40" customWidth="1"/>
    <col min="1281" max="1282" width="8.85546875" style="40"/>
    <col min="1283" max="1283" width="10.85546875" style="40" customWidth="1"/>
    <col min="1284" max="1526" width="8.85546875" style="40"/>
    <col min="1527" max="1527" width="6.7109375" style="40" customWidth="1"/>
    <col min="1528" max="1528" width="40.42578125" style="40" customWidth="1"/>
    <col min="1529" max="1535" width="8.85546875" style="40"/>
    <col min="1536" max="1536" width="11.42578125" style="40" customWidth="1"/>
    <col min="1537" max="1538" width="8.85546875" style="40"/>
    <col min="1539" max="1539" width="10.85546875" style="40" customWidth="1"/>
    <col min="1540" max="1782" width="8.85546875" style="40"/>
    <col min="1783" max="1783" width="6.7109375" style="40" customWidth="1"/>
    <col min="1784" max="1784" width="40.42578125" style="40" customWidth="1"/>
    <col min="1785" max="1791" width="8.85546875" style="40"/>
    <col min="1792" max="1792" width="11.42578125" style="40" customWidth="1"/>
    <col min="1793" max="1794" width="8.85546875" style="40"/>
    <col min="1795" max="1795" width="10.85546875" style="40" customWidth="1"/>
    <col min="1796" max="2038" width="8.85546875" style="40"/>
    <col min="2039" max="2039" width="6.7109375" style="40" customWidth="1"/>
    <col min="2040" max="2040" width="40.42578125" style="40" customWidth="1"/>
    <col min="2041" max="2047" width="8.85546875" style="40"/>
    <col min="2048" max="2048" width="11.42578125" style="40" customWidth="1"/>
    <col min="2049" max="2050" width="8.85546875" style="40"/>
    <col min="2051" max="2051" width="10.85546875" style="40" customWidth="1"/>
    <col min="2052" max="2294" width="8.85546875" style="40"/>
    <col min="2295" max="2295" width="6.7109375" style="40" customWidth="1"/>
    <col min="2296" max="2296" width="40.42578125" style="40" customWidth="1"/>
    <col min="2297" max="2303" width="8.85546875" style="40"/>
    <col min="2304" max="2304" width="11.42578125" style="40" customWidth="1"/>
    <col min="2305" max="2306" width="8.85546875" style="40"/>
    <col min="2307" max="2307" width="10.85546875" style="40" customWidth="1"/>
    <col min="2308" max="2550" width="8.85546875" style="40"/>
    <col min="2551" max="2551" width="6.7109375" style="40" customWidth="1"/>
    <col min="2552" max="2552" width="40.42578125" style="40" customWidth="1"/>
    <col min="2553" max="2559" width="8.85546875" style="40"/>
    <col min="2560" max="2560" width="11.42578125" style="40" customWidth="1"/>
    <col min="2561" max="2562" width="8.85546875" style="40"/>
    <col min="2563" max="2563" width="10.85546875" style="40" customWidth="1"/>
    <col min="2564" max="2806" width="8.85546875" style="40"/>
    <col min="2807" max="2807" width="6.7109375" style="40" customWidth="1"/>
    <col min="2808" max="2808" width="40.42578125" style="40" customWidth="1"/>
    <col min="2809" max="2815" width="8.85546875" style="40"/>
    <col min="2816" max="2816" width="11.42578125" style="40" customWidth="1"/>
    <col min="2817" max="2818" width="8.85546875" style="40"/>
    <col min="2819" max="2819" width="10.85546875" style="40" customWidth="1"/>
    <col min="2820" max="3062" width="8.85546875" style="40"/>
    <col min="3063" max="3063" width="6.7109375" style="40" customWidth="1"/>
    <col min="3064" max="3064" width="40.42578125" style="40" customWidth="1"/>
    <col min="3065" max="3071" width="8.85546875" style="40"/>
    <col min="3072" max="3072" width="11.42578125" style="40" customWidth="1"/>
    <col min="3073" max="3074" width="8.85546875" style="40"/>
    <col min="3075" max="3075" width="10.85546875" style="40" customWidth="1"/>
    <col min="3076" max="3318" width="8.85546875" style="40"/>
    <col min="3319" max="3319" width="6.7109375" style="40" customWidth="1"/>
    <col min="3320" max="3320" width="40.42578125" style="40" customWidth="1"/>
    <col min="3321" max="3327" width="8.85546875" style="40"/>
    <col min="3328" max="3328" width="11.42578125" style="40" customWidth="1"/>
    <col min="3329" max="3330" width="8.85546875" style="40"/>
    <col min="3331" max="3331" width="10.85546875" style="40" customWidth="1"/>
    <col min="3332" max="3574" width="8.85546875" style="40"/>
    <col min="3575" max="3575" width="6.7109375" style="40" customWidth="1"/>
    <col min="3576" max="3576" width="40.42578125" style="40" customWidth="1"/>
    <col min="3577" max="3583" width="8.85546875" style="40"/>
    <col min="3584" max="3584" width="11.42578125" style="40" customWidth="1"/>
    <col min="3585" max="3586" width="8.85546875" style="40"/>
    <col min="3587" max="3587" width="10.85546875" style="40" customWidth="1"/>
    <col min="3588" max="3830" width="8.85546875" style="40"/>
    <col min="3831" max="3831" width="6.7109375" style="40" customWidth="1"/>
    <col min="3832" max="3832" width="40.42578125" style="40" customWidth="1"/>
    <col min="3833" max="3839" width="8.85546875" style="40"/>
    <col min="3840" max="3840" width="11.42578125" style="40" customWidth="1"/>
    <col min="3841" max="3842" width="8.85546875" style="40"/>
    <col min="3843" max="3843" width="10.85546875" style="40" customWidth="1"/>
    <col min="3844" max="4086" width="8.85546875" style="40"/>
    <col min="4087" max="4087" width="6.7109375" style="40" customWidth="1"/>
    <col min="4088" max="4088" width="40.42578125" style="40" customWidth="1"/>
    <col min="4089" max="4095" width="8.85546875" style="40"/>
    <col min="4096" max="4096" width="11.42578125" style="40" customWidth="1"/>
    <col min="4097" max="4098" width="8.85546875" style="40"/>
    <col min="4099" max="4099" width="10.85546875" style="40" customWidth="1"/>
    <col min="4100" max="4342" width="8.85546875" style="40"/>
    <col min="4343" max="4343" width="6.7109375" style="40" customWidth="1"/>
    <col min="4344" max="4344" width="40.42578125" style="40" customWidth="1"/>
    <col min="4345" max="4351" width="8.85546875" style="40"/>
    <col min="4352" max="4352" width="11.42578125" style="40" customWidth="1"/>
    <col min="4353" max="4354" width="8.85546875" style="40"/>
    <col min="4355" max="4355" width="10.85546875" style="40" customWidth="1"/>
    <col min="4356" max="4598" width="8.85546875" style="40"/>
    <col min="4599" max="4599" width="6.7109375" style="40" customWidth="1"/>
    <col min="4600" max="4600" width="40.42578125" style="40" customWidth="1"/>
    <col min="4601" max="4607" width="8.85546875" style="40"/>
    <col min="4608" max="4608" width="11.42578125" style="40" customWidth="1"/>
    <col min="4609" max="4610" width="8.85546875" style="40"/>
    <col min="4611" max="4611" width="10.85546875" style="40" customWidth="1"/>
    <col min="4612" max="4854" width="8.85546875" style="40"/>
    <col min="4855" max="4855" width="6.7109375" style="40" customWidth="1"/>
    <col min="4856" max="4856" width="40.42578125" style="40" customWidth="1"/>
    <col min="4857" max="4863" width="8.85546875" style="40"/>
    <col min="4864" max="4864" width="11.42578125" style="40" customWidth="1"/>
    <col min="4865" max="4866" width="8.85546875" style="40"/>
    <col min="4867" max="4867" width="10.85546875" style="40" customWidth="1"/>
    <col min="4868" max="5110" width="8.85546875" style="40"/>
    <col min="5111" max="5111" width="6.7109375" style="40" customWidth="1"/>
    <col min="5112" max="5112" width="40.42578125" style="40" customWidth="1"/>
    <col min="5113" max="5119" width="8.85546875" style="40"/>
    <col min="5120" max="5120" width="11.42578125" style="40" customWidth="1"/>
    <col min="5121" max="5122" width="8.85546875" style="40"/>
    <col min="5123" max="5123" width="10.85546875" style="40" customWidth="1"/>
    <col min="5124" max="5366" width="8.85546875" style="40"/>
    <col min="5367" max="5367" width="6.7109375" style="40" customWidth="1"/>
    <col min="5368" max="5368" width="40.42578125" style="40" customWidth="1"/>
    <col min="5369" max="5375" width="8.85546875" style="40"/>
    <col min="5376" max="5376" width="11.42578125" style="40" customWidth="1"/>
    <col min="5377" max="5378" width="8.85546875" style="40"/>
    <col min="5379" max="5379" width="10.85546875" style="40" customWidth="1"/>
    <col min="5380" max="5622" width="8.85546875" style="40"/>
    <col min="5623" max="5623" width="6.7109375" style="40" customWidth="1"/>
    <col min="5624" max="5624" width="40.42578125" style="40" customWidth="1"/>
    <col min="5625" max="5631" width="8.85546875" style="40"/>
    <col min="5632" max="5632" width="11.42578125" style="40" customWidth="1"/>
    <col min="5633" max="5634" width="8.85546875" style="40"/>
    <col min="5635" max="5635" width="10.85546875" style="40" customWidth="1"/>
    <col min="5636" max="5878" width="8.85546875" style="40"/>
    <col min="5879" max="5879" width="6.7109375" style="40" customWidth="1"/>
    <col min="5880" max="5880" width="40.42578125" style="40" customWidth="1"/>
    <col min="5881" max="5887" width="8.85546875" style="40"/>
    <col min="5888" max="5888" width="11.42578125" style="40" customWidth="1"/>
    <col min="5889" max="5890" width="8.85546875" style="40"/>
    <col min="5891" max="5891" width="10.85546875" style="40" customWidth="1"/>
    <col min="5892" max="6134" width="8.85546875" style="40"/>
    <col min="6135" max="6135" width="6.7109375" style="40" customWidth="1"/>
    <col min="6136" max="6136" width="40.42578125" style="40" customWidth="1"/>
    <col min="6137" max="6143" width="8.85546875" style="40"/>
    <col min="6144" max="6144" width="11.42578125" style="40" customWidth="1"/>
    <col min="6145" max="6146" width="8.85546875" style="40"/>
    <col min="6147" max="6147" width="10.85546875" style="40" customWidth="1"/>
    <col min="6148" max="6390" width="8.85546875" style="40"/>
    <col min="6391" max="6391" width="6.7109375" style="40" customWidth="1"/>
    <col min="6392" max="6392" width="40.42578125" style="40" customWidth="1"/>
    <col min="6393" max="6399" width="8.85546875" style="40"/>
    <col min="6400" max="6400" width="11.42578125" style="40" customWidth="1"/>
    <col min="6401" max="6402" width="8.85546875" style="40"/>
    <col min="6403" max="6403" width="10.85546875" style="40" customWidth="1"/>
    <col min="6404" max="6646" width="8.85546875" style="40"/>
    <col min="6647" max="6647" width="6.7109375" style="40" customWidth="1"/>
    <col min="6648" max="6648" width="40.42578125" style="40" customWidth="1"/>
    <col min="6649" max="6655" width="8.85546875" style="40"/>
    <col min="6656" max="6656" width="11.42578125" style="40" customWidth="1"/>
    <col min="6657" max="6658" width="8.85546875" style="40"/>
    <col min="6659" max="6659" width="10.85546875" style="40" customWidth="1"/>
    <col min="6660" max="6902" width="8.85546875" style="40"/>
    <col min="6903" max="6903" width="6.7109375" style="40" customWidth="1"/>
    <col min="6904" max="6904" width="40.42578125" style="40" customWidth="1"/>
    <col min="6905" max="6911" width="8.85546875" style="40"/>
    <col min="6912" max="6912" width="11.42578125" style="40" customWidth="1"/>
    <col min="6913" max="6914" width="8.85546875" style="40"/>
    <col min="6915" max="6915" width="10.85546875" style="40" customWidth="1"/>
    <col min="6916" max="7158" width="8.85546875" style="40"/>
    <col min="7159" max="7159" width="6.7109375" style="40" customWidth="1"/>
    <col min="7160" max="7160" width="40.42578125" style="40" customWidth="1"/>
    <col min="7161" max="7167" width="8.85546875" style="40"/>
    <col min="7168" max="7168" width="11.42578125" style="40" customWidth="1"/>
    <col min="7169" max="7170" width="8.85546875" style="40"/>
    <col min="7171" max="7171" width="10.85546875" style="40" customWidth="1"/>
    <col min="7172" max="7414" width="8.85546875" style="40"/>
    <col min="7415" max="7415" width="6.7109375" style="40" customWidth="1"/>
    <col min="7416" max="7416" width="40.42578125" style="40" customWidth="1"/>
    <col min="7417" max="7423" width="8.85546875" style="40"/>
    <col min="7424" max="7424" width="11.42578125" style="40" customWidth="1"/>
    <col min="7425" max="7426" width="8.85546875" style="40"/>
    <col min="7427" max="7427" width="10.85546875" style="40" customWidth="1"/>
    <col min="7428" max="7670" width="8.85546875" style="40"/>
    <col min="7671" max="7671" width="6.7109375" style="40" customWidth="1"/>
    <col min="7672" max="7672" width="40.42578125" style="40" customWidth="1"/>
    <col min="7673" max="7679" width="8.85546875" style="40"/>
    <col min="7680" max="7680" width="11.42578125" style="40" customWidth="1"/>
    <col min="7681" max="7682" width="8.85546875" style="40"/>
    <col min="7683" max="7683" width="10.85546875" style="40" customWidth="1"/>
    <col min="7684" max="7926" width="8.85546875" style="40"/>
    <col min="7927" max="7927" width="6.7109375" style="40" customWidth="1"/>
    <col min="7928" max="7928" width="40.42578125" style="40" customWidth="1"/>
    <col min="7929" max="7935" width="8.85546875" style="40"/>
    <col min="7936" max="7936" width="11.42578125" style="40" customWidth="1"/>
    <col min="7937" max="7938" width="8.85546875" style="40"/>
    <col min="7939" max="7939" width="10.85546875" style="40" customWidth="1"/>
    <col min="7940" max="8182" width="8.85546875" style="40"/>
    <col min="8183" max="8183" width="6.7109375" style="40" customWidth="1"/>
    <col min="8184" max="8184" width="40.42578125" style="40" customWidth="1"/>
    <col min="8185" max="8191" width="8.85546875" style="40"/>
    <col min="8192" max="8192" width="11.42578125" style="40" customWidth="1"/>
    <col min="8193" max="8194" width="8.85546875" style="40"/>
    <col min="8195" max="8195" width="10.85546875" style="40" customWidth="1"/>
    <col min="8196" max="8438" width="8.85546875" style="40"/>
    <col min="8439" max="8439" width="6.7109375" style="40" customWidth="1"/>
    <col min="8440" max="8440" width="40.42578125" style="40" customWidth="1"/>
    <col min="8441" max="8447" width="8.85546875" style="40"/>
    <col min="8448" max="8448" width="11.42578125" style="40" customWidth="1"/>
    <col min="8449" max="8450" width="8.85546875" style="40"/>
    <col min="8451" max="8451" width="10.85546875" style="40" customWidth="1"/>
    <col min="8452" max="8694" width="8.85546875" style="40"/>
    <col min="8695" max="8695" width="6.7109375" style="40" customWidth="1"/>
    <col min="8696" max="8696" width="40.42578125" style="40" customWidth="1"/>
    <col min="8697" max="8703" width="8.85546875" style="40"/>
    <col min="8704" max="8704" width="11.42578125" style="40" customWidth="1"/>
    <col min="8705" max="8706" width="8.85546875" style="40"/>
    <col min="8707" max="8707" width="10.85546875" style="40" customWidth="1"/>
    <col min="8708" max="8950" width="8.85546875" style="40"/>
    <col min="8951" max="8951" width="6.7109375" style="40" customWidth="1"/>
    <col min="8952" max="8952" width="40.42578125" style="40" customWidth="1"/>
    <col min="8953" max="8959" width="8.85546875" style="40"/>
    <col min="8960" max="8960" width="11.42578125" style="40" customWidth="1"/>
    <col min="8961" max="8962" width="8.85546875" style="40"/>
    <col min="8963" max="8963" width="10.85546875" style="40" customWidth="1"/>
    <col min="8964" max="9206" width="8.85546875" style="40"/>
    <col min="9207" max="9207" width="6.7109375" style="40" customWidth="1"/>
    <col min="9208" max="9208" width="40.42578125" style="40" customWidth="1"/>
    <col min="9209" max="9215" width="8.85546875" style="40"/>
    <col min="9216" max="9216" width="11.42578125" style="40" customWidth="1"/>
    <col min="9217" max="9218" width="8.85546875" style="40"/>
    <col min="9219" max="9219" width="10.85546875" style="40" customWidth="1"/>
    <col min="9220" max="9462" width="8.85546875" style="40"/>
    <col min="9463" max="9463" width="6.7109375" style="40" customWidth="1"/>
    <col min="9464" max="9464" width="40.42578125" style="40" customWidth="1"/>
    <col min="9465" max="9471" width="8.85546875" style="40"/>
    <col min="9472" max="9472" width="11.42578125" style="40" customWidth="1"/>
    <col min="9473" max="9474" width="8.85546875" style="40"/>
    <col min="9475" max="9475" width="10.85546875" style="40" customWidth="1"/>
    <col min="9476" max="9718" width="8.85546875" style="40"/>
    <col min="9719" max="9719" width="6.7109375" style="40" customWidth="1"/>
    <col min="9720" max="9720" width="40.42578125" style="40" customWidth="1"/>
    <col min="9721" max="9727" width="8.85546875" style="40"/>
    <col min="9728" max="9728" width="11.42578125" style="40" customWidth="1"/>
    <col min="9729" max="9730" width="8.85546875" style="40"/>
    <col min="9731" max="9731" width="10.85546875" style="40" customWidth="1"/>
    <col min="9732" max="9974" width="8.85546875" style="40"/>
    <col min="9975" max="9975" width="6.7109375" style="40" customWidth="1"/>
    <col min="9976" max="9976" width="40.42578125" style="40" customWidth="1"/>
    <col min="9977" max="9983" width="8.85546875" style="40"/>
    <col min="9984" max="9984" width="11.42578125" style="40" customWidth="1"/>
    <col min="9985" max="9986" width="8.85546875" style="40"/>
    <col min="9987" max="9987" width="10.85546875" style="40" customWidth="1"/>
    <col min="9988" max="10230" width="8.85546875" style="40"/>
    <col min="10231" max="10231" width="6.7109375" style="40" customWidth="1"/>
    <col min="10232" max="10232" width="40.42578125" style="40" customWidth="1"/>
    <col min="10233" max="10239" width="8.85546875" style="40"/>
    <col min="10240" max="10240" width="11.42578125" style="40" customWidth="1"/>
    <col min="10241" max="10242" width="8.85546875" style="40"/>
    <col min="10243" max="10243" width="10.85546875" style="40" customWidth="1"/>
    <col min="10244" max="10486" width="8.85546875" style="40"/>
    <col min="10487" max="10487" width="6.7109375" style="40" customWidth="1"/>
    <col min="10488" max="10488" width="40.42578125" style="40" customWidth="1"/>
    <col min="10489" max="10495" width="8.85546875" style="40"/>
    <col min="10496" max="10496" width="11.42578125" style="40" customWidth="1"/>
    <col min="10497" max="10498" width="8.85546875" style="40"/>
    <col min="10499" max="10499" width="10.85546875" style="40" customWidth="1"/>
    <col min="10500" max="10742" width="8.85546875" style="40"/>
    <col min="10743" max="10743" width="6.7109375" style="40" customWidth="1"/>
    <col min="10744" max="10744" width="40.42578125" style="40" customWidth="1"/>
    <col min="10745" max="10751" width="8.85546875" style="40"/>
    <col min="10752" max="10752" width="11.42578125" style="40" customWidth="1"/>
    <col min="10753" max="10754" width="8.85546875" style="40"/>
    <col min="10755" max="10755" width="10.85546875" style="40" customWidth="1"/>
    <col min="10756" max="10998" width="8.85546875" style="40"/>
    <col min="10999" max="10999" width="6.7109375" style="40" customWidth="1"/>
    <col min="11000" max="11000" width="40.42578125" style="40" customWidth="1"/>
    <col min="11001" max="11007" width="8.85546875" style="40"/>
    <col min="11008" max="11008" width="11.42578125" style="40" customWidth="1"/>
    <col min="11009" max="11010" width="8.85546875" style="40"/>
    <col min="11011" max="11011" width="10.85546875" style="40" customWidth="1"/>
    <col min="11012" max="11254" width="8.85546875" style="40"/>
    <col min="11255" max="11255" width="6.7109375" style="40" customWidth="1"/>
    <col min="11256" max="11256" width="40.42578125" style="40" customWidth="1"/>
    <col min="11257" max="11263" width="8.85546875" style="40"/>
    <col min="11264" max="11264" width="11.42578125" style="40" customWidth="1"/>
    <col min="11265" max="11266" width="8.85546875" style="40"/>
    <col min="11267" max="11267" width="10.85546875" style="40" customWidth="1"/>
    <col min="11268" max="11510" width="8.85546875" style="40"/>
    <col min="11511" max="11511" width="6.7109375" style="40" customWidth="1"/>
    <col min="11512" max="11512" width="40.42578125" style="40" customWidth="1"/>
    <col min="11513" max="11519" width="8.85546875" style="40"/>
    <col min="11520" max="11520" width="11.42578125" style="40" customWidth="1"/>
    <col min="11521" max="11522" width="8.85546875" style="40"/>
    <col min="11523" max="11523" width="10.85546875" style="40" customWidth="1"/>
    <col min="11524" max="11766" width="8.85546875" style="40"/>
    <col min="11767" max="11767" width="6.7109375" style="40" customWidth="1"/>
    <col min="11768" max="11768" width="40.42578125" style="40" customWidth="1"/>
    <col min="11769" max="11775" width="8.85546875" style="40"/>
    <col min="11776" max="11776" width="11.42578125" style="40" customWidth="1"/>
    <col min="11777" max="11778" width="8.85546875" style="40"/>
    <col min="11779" max="11779" width="10.85546875" style="40" customWidth="1"/>
    <col min="11780" max="12022" width="8.85546875" style="40"/>
    <col min="12023" max="12023" width="6.7109375" style="40" customWidth="1"/>
    <col min="12024" max="12024" width="40.42578125" style="40" customWidth="1"/>
    <col min="12025" max="12031" width="8.85546875" style="40"/>
    <col min="12032" max="12032" width="11.42578125" style="40" customWidth="1"/>
    <col min="12033" max="12034" width="8.85546875" style="40"/>
    <col min="12035" max="12035" width="10.85546875" style="40" customWidth="1"/>
    <col min="12036" max="12278" width="8.85546875" style="40"/>
    <col min="12279" max="12279" width="6.7109375" style="40" customWidth="1"/>
    <col min="12280" max="12280" width="40.42578125" style="40" customWidth="1"/>
    <col min="12281" max="12287" width="8.85546875" style="40"/>
    <col min="12288" max="12288" width="11.42578125" style="40" customWidth="1"/>
    <col min="12289" max="12290" width="8.85546875" style="40"/>
    <col min="12291" max="12291" width="10.85546875" style="40" customWidth="1"/>
    <col min="12292" max="12534" width="8.85546875" style="40"/>
    <col min="12535" max="12535" width="6.7109375" style="40" customWidth="1"/>
    <col min="12536" max="12536" width="40.42578125" style="40" customWidth="1"/>
    <col min="12537" max="12543" width="8.85546875" style="40"/>
    <col min="12544" max="12544" width="11.42578125" style="40" customWidth="1"/>
    <col min="12545" max="12546" width="8.85546875" style="40"/>
    <col min="12547" max="12547" width="10.85546875" style="40" customWidth="1"/>
    <col min="12548" max="12790" width="8.85546875" style="40"/>
    <col min="12791" max="12791" width="6.7109375" style="40" customWidth="1"/>
    <col min="12792" max="12792" width="40.42578125" style="40" customWidth="1"/>
    <col min="12793" max="12799" width="8.85546875" style="40"/>
    <col min="12800" max="12800" width="11.42578125" style="40" customWidth="1"/>
    <col min="12801" max="12802" width="8.85546875" style="40"/>
    <col min="12803" max="12803" width="10.85546875" style="40" customWidth="1"/>
    <col min="12804" max="13046" width="8.85546875" style="40"/>
    <col min="13047" max="13047" width="6.7109375" style="40" customWidth="1"/>
    <col min="13048" max="13048" width="40.42578125" style="40" customWidth="1"/>
    <col min="13049" max="13055" width="8.85546875" style="40"/>
    <col min="13056" max="13056" width="11.42578125" style="40" customWidth="1"/>
    <col min="13057" max="13058" width="8.85546875" style="40"/>
    <col min="13059" max="13059" width="10.85546875" style="40" customWidth="1"/>
    <col min="13060" max="13302" width="8.85546875" style="40"/>
    <col min="13303" max="13303" width="6.7109375" style="40" customWidth="1"/>
    <col min="13304" max="13304" width="40.42578125" style="40" customWidth="1"/>
    <col min="13305" max="13311" width="8.85546875" style="40"/>
    <col min="13312" max="13312" width="11.42578125" style="40" customWidth="1"/>
    <col min="13313" max="13314" width="8.85546875" style="40"/>
    <col min="13315" max="13315" width="10.85546875" style="40" customWidth="1"/>
    <col min="13316" max="13558" width="8.85546875" style="40"/>
    <col min="13559" max="13559" width="6.7109375" style="40" customWidth="1"/>
    <col min="13560" max="13560" width="40.42578125" style="40" customWidth="1"/>
    <col min="13561" max="13567" width="8.85546875" style="40"/>
    <col min="13568" max="13568" width="11.42578125" style="40" customWidth="1"/>
    <col min="13569" max="13570" width="8.85546875" style="40"/>
    <col min="13571" max="13571" width="10.85546875" style="40" customWidth="1"/>
    <col min="13572" max="13814" width="8.85546875" style="40"/>
    <col min="13815" max="13815" width="6.7109375" style="40" customWidth="1"/>
    <col min="13816" max="13816" width="40.42578125" style="40" customWidth="1"/>
    <col min="13817" max="13823" width="8.85546875" style="40"/>
    <col min="13824" max="13824" width="11.42578125" style="40" customWidth="1"/>
    <col min="13825" max="13826" width="8.85546875" style="40"/>
    <col min="13827" max="13827" width="10.85546875" style="40" customWidth="1"/>
    <col min="13828" max="14070" width="8.85546875" style="40"/>
    <col min="14071" max="14071" width="6.7109375" style="40" customWidth="1"/>
    <col min="14072" max="14072" width="40.42578125" style="40" customWidth="1"/>
    <col min="14073" max="14079" width="8.85546875" style="40"/>
    <col min="14080" max="14080" width="11.42578125" style="40" customWidth="1"/>
    <col min="14081" max="14082" width="8.85546875" style="40"/>
    <col min="14083" max="14083" width="10.85546875" style="40" customWidth="1"/>
    <col min="14084" max="14326" width="8.85546875" style="40"/>
    <col min="14327" max="14327" width="6.7109375" style="40" customWidth="1"/>
    <col min="14328" max="14328" width="40.42578125" style="40" customWidth="1"/>
    <col min="14329" max="14335" width="8.85546875" style="40"/>
    <col min="14336" max="14336" width="11.42578125" style="40" customWidth="1"/>
    <col min="14337" max="14338" width="8.85546875" style="40"/>
    <col min="14339" max="14339" width="10.85546875" style="40" customWidth="1"/>
    <col min="14340" max="14582" width="8.85546875" style="40"/>
    <col min="14583" max="14583" width="6.7109375" style="40" customWidth="1"/>
    <col min="14584" max="14584" width="40.42578125" style="40" customWidth="1"/>
    <col min="14585" max="14591" width="8.85546875" style="40"/>
    <col min="14592" max="14592" width="11.42578125" style="40" customWidth="1"/>
    <col min="14593" max="14594" width="8.85546875" style="40"/>
    <col min="14595" max="14595" width="10.85546875" style="40" customWidth="1"/>
    <col min="14596" max="14838" width="8.85546875" style="40"/>
    <col min="14839" max="14839" width="6.7109375" style="40" customWidth="1"/>
    <col min="14840" max="14840" width="40.42578125" style="40" customWidth="1"/>
    <col min="14841" max="14847" width="8.85546875" style="40"/>
    <col min="14848" max="14848" width="11.42578125" style="40" customWidth="1"/>
    <col min="14849" max="14850" width="8.85546875" style="40"/>
    <col min="14851" max="14851" width="10.85546875" style="40" customWidth="1"/>
    <col min="14852" max="15094" width="8.85546875" style="40"/>
    <col min="15095" max="15095" width="6.7109375" style="40" customWidth="1"/>
    <col min="15096" max="15096" width="40.42578125" style="40" customWidth="1"/>
    <col min="15097" max="15103" width="8.85546875" style="40"/>
    <col min="15104" max="15104" width="11.42578125" style="40" customWidth="1"/>
    <col min="15105" max="15106" width="8.85546875" style="40"/>
    <col min="15107" max="15107" width="10.85546875" style="40" customWidth="1"/>
    <col min="15108" max="15350" width="8.85546875" style="40"/>
    <col min="15351" max="15351" width="6.7109375" style="40" customWidth="1"/>
    <col min="15352" max="15352" width="40.42578125" style="40" customWidth="1"/>
    <col min="15353" max="15359" width="8.85546875" style="40"/>
    <col min="15360" max="15360" width="11.42578125" style="40" customWidth="1"/>
    <col min="15361" max="15362" width="8.85546875" style="40"/>
    <col min="15363" max="15363" width="10.85546875" style="40" customWidth="1"/>
    <col min="15364" max="15606" width="8.85546875" style="40"/>
    <col min="15607" max="15607" width="6.7109375" style="40" customWidth="1"/>
    <col min="15608" max="15608" width="40.42578125" style="40" customWidth="1"/>
    <col min="15609" max="15615" width="8.85546875" style="40"/>
    <col min="15616" max="15616" width="11.42578125" style="40" customWidth="1"/>
    <col min="15617" max="15618" width="8.85546875" style="40"/>
    <col min="15619" max="15619" width="10.85546875" style="40" customWidth="1"/>
    <col min="15620" max="15862" width="8.85546875" style="40"/>
    <col min="15863" max="15863" width="6.7109375" style="40" customWidth="1"/>
    <col min="15864" max="15864" width="40.42578125" style="40" customWidth="1"/>
    <col min="15865" max="15871" width="8.85546875" style="40"/>
    <col min="15872" max="15872" width="11.42578125" style="40" customWidth="1"/>
    <col min="15873" max="15874" width="8.85546875" style="40"/>
    <col min="15875" max="15875" width="10.85546875" style="40" customWidth="1"/>
    <col min="15876" max="16118" width="8.85546875" style="40"/>
    <col min="16119" max="16119" width="6.7109375" style="40" customWidth="1"/>
    <col min="16120" max="16120" width="40.42578125" style="40" customWidth="1"/>
    <col min="16121" max="16127" width="8.85546875" style="40"/>
    <col min="16128" max="16128" width="11.42578125" style="40" customWidth="1"/>
    <col min="16129" max="16130" width="8.85546875" style="40"/>
    <col min="16131" max="16131" width="10.85546875" style="40" customWidth="1"/>
    <col min="16132" max="16246" width="8.85546875" style="40"/>
    <col min="16247" max="16383" width="8.85546875" style="40" customWidth="1"/>
    <col min="16384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4231</v>
      </c>
      <c r="B13" s="730"/>
      <c r="C13" s="555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/>
      <c r="B14" s="125" t="s">
        <v>3064</v>
      </c>
      <c r="C14" s="561"/>
      <c r="D14" s="38"/>
      <c r="E14" s="38">
        <v>0</v>
      </c>
      <c r="F14" s="41"/>
      <c r="G14" s="41"/>
      <c r="H14" s="13"/>
      <c r="I14" s="35"/>
      <c r="J14" s="32"/>
      <c r="K14" s="37">
        <f t="shared" ref="K14:K19" si="0">E14*I14</f>
        <v>0</v>
      </c>
    </row>
    <row r="15" spans="1:141" ht="38.25">
      <c r="A15" s="44" t="s">
        <v>1840</v>
      </c>
      <c r="B15" s="45" t="s">
        <v>3305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1841</v>
      </c>
      <c r="B16" s="125" t="s">
        <v>3306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8.25">
      <c r="A17" s="44" t="s">
        <v>2253</v>
      </c>
      <c r="B17" s="45" t="s">
        <v>3307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51">
      <c r="A18" s="44" t="s">
        <v>2254</v>
      </c>
      <c r="B18" s="45" t="s">
        <v>3308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8.25">
      <c r="A19" s="69"/>
      <c r="B19" s="45" t="s">
        <v>2685</v>
      </c>
      <c r="C19" s="631" t="s">
        <v>20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1">
      <c r="D27" s="88"/>
    </row>
    <row r="28" spans="1:11">
      <c r="D28" s="88"/>
    </row>
    <row r="29" spans="1:11">
      <c r="D29" s="88"/>
    </row>
    <row r="30" spans="1:11">
      <c r="D30" s="88"/>
    </row>
    <row r="31" spans="1:11">
      <c r="D31" s="88"/>
    </row>
    <row r="32" spans="1:11">
      <c r="D32" s="88"/>
    </row>
    <row r="33" spans="4:4">
      <c r="D33" s="88"/>
    </row>
    <row r="34" spans="4:4">
      <c r="D34" s="88"/>
    </row>
    <row r="35" spans="4:4">
      <c r="D35" s="88"/>
    </row>
    <row r="36" spans="4:4">
      <c r="D36" s="88"/>
    </row>
    <row r="37" spans="4:4">
      <c r="D37" s="88"/>
    </row>
    <row r="38" spans="4:4">
      <c r="D38" s="88"/>
    </row>
    <row r="39" spans="4:4">
      <c r="D39" s="88"/>
    </row>
    <row r="40" spans="4:4">
      <c r="D40" s="88"/>
    </row>
    <row r="41" spans="4:4">
      <c r="D41" s="88"/>
    </row>
    <row r="42" spans="4:4">
      <c r="D42" s="88"/>
    </row>
    <row r="43" spans="4:4">
      <c r="D43" s="88"/>
    </row>
    <row r="44" spans="4:4">
      <c r="D44" s="88"/>
    </row>
    <row r="45" spans="4:4">
      <c r="D45" s="88"/>
    </row>
    <row r="46" spans="4:4">
      <c r="D46" s="88"/>
    </row>
    <row r="47" spans="4:4">
      <c r="D47" s="88"/>
    </row>
    <row r="48" spans="4:4">
      <c r="D48" s="88"/>
    </row>
    <row r="49" spans="4:4">
      <c r="D49" s="88"/>
    </row>
    <row r="50" spans="4:4">
      <c r="D50" s="88"/>
    </row>
  </sheetData>
  <mergeCells count="8">
    <mergeCell ref="A13:B13"/>
    <mergeCell ref="A26:I26"/>
    <mergeCell ref="A20:J20"/>
    <mergeCell ref="A21:J21"/>
    <mergeCell ref="A22:J22"/>
    <mergeCell ref="A23:K23"/>
    <mergeCell ref="A24:K24"/>
    <mergeCell ref="A25:I25"/>
  </mergeCells>
  <pageMargins left="0.7" right="0.7" top="0.75" bottom="0.75" header="0.3" footer="0.3"/>
  <pageSetup paperSize="9"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3"/>
  <sheetViews>
    <sheetView showZeros="0" topLeftCell="A12" zoomScale="80" zoomScaleNormal="80" workbookViewId="0">
      <selection activeCell="L20" sqref="L20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78" customHeight="1">
      <c r="A13" s="729" t="s">
        <v>3918</v>
      </c>
      <c r="B13" s="730"/>
      <c r="C13" s="555"/>
      <c r="D13" s="485"/>
      <c r="E13" s="485">
        <v>0</v>
      </c>
      <c r="F13" s="486"/>
      <c r="G13" s="486"/>
      <c r="H13" s="487"/>
      <c r="I13" s="488"/>
      <c r="J13" s="461"/>
      <c r="K13" s="489">
        <f>E13*I13</f>
        <v>0</v>
      </c>
    </row>
    <row r="14" spans="1:141" ht="51">
      <c r="A14" s="41"/>
      <c r="B14" s="82" t="s">
        <v>2768</v>
      </c>
      <c r="C14" s="39"/>
      <c r="D14" s="71"/>
      <c r="E14" s="71"/>
      <c r="F14" s="69"/>
      <c r="G14" s="69"/>
      <c r="H14" s="44"/>
      <c r="I14" s="60"/>
      <c r="J14" s="32"/>
      <c r="K14" s="123">
        <f t="shared" ref="K14:K26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51">
      <c r="A15" s="44" t="s">
        <v>2256</v>
      </c>
      <c r="B15" s="45" t="s">
        <v>3309</v>
      </c>
      <c r="C15" s="631" t="s">
        <v>3065</v>
      </c>
      <c r="D15" s="71"/>
      <c r="E15" s="71"/>
      <c r="F15" s="69"/>
      <c r="G15" s="69"/>
      <c r="H15" s="44"/>
      <c r="I15" s="60"/>
      <c r="J15" s="32"/>
      <c r="K15" s="123">
        <f t="shared" si="0"/>
        <v>0</v>
      </c>
    </row>
    <row r="16" spans="1:141" ht="63.75">
      <c r="A16" s="44" t="s">
        <v>2257</v>
      </c>
      <c r="B16" s="45" t="s">
        <v>3919</v>
      </c>
      <c r="C16" s="631" t="s">
        <v>3065</v>
      </c>
      <c r="D16" s="71"/>
      <c r="E16" s="71"/>
      <c r="F16" s="69"/>
      <c r="G16" s="69"/>
      <c r="H16" s="44"/>
      <c r="I16" s="60"/>
      <c r="J16" s="32"/>
      <c r="K16" s="123">
        <f t="shared" si="0"/>
        <v>0</v>
      </c>
    </row>
    <row r="17" spans="1:11" ht="38.25">
      <c r="A17" s="44" t="s">
        <v>2258</v>
      </c>
      <c r="B17" s="45" t="s">
        <v>3920</v>
      </c>
      <c r="C17" s="631" t="s">
        <v>3065</v>
      </c>
      <c r="D17" s="71"/>
      <c r="E17" s="71"/>
      <c r="F17" s="69"/>
      <c r="G17" s="69"/>
      <c r="H17" s="44"/>
      <c r="I17" s="60"/>
      <c r="J17" s="32"/>
      <c r="K17" s="123">
        <f t="shared" si="0"/>
        <v>0</v>
      </c>
    </row>
    <row r="18" spans="1:11" ht="25.5">
      <c r="A18" s="44" t="s">
        <v>2259</v>
      </c>
      <c r="B18" s="45" t="s">
        <v>217</v>
      </c>
      <c r="C18" s="631" t="s">
        <v>3065</v>
      </c>
      <c r="D18" s="71"/>
      <c r="E18" s="71"/>
      <c r="F18" s="69"/>
      <c r="G18" s="69"/>
      <c r="H18" s="44"/>
      <c r="I18" s="60"/>
      <c r="J18" s="32"/>
      <c r="K18" s="123">
        <f t="shared" si="0"/>
        <v>0</v>
      </c>
    </row>
    <row r="19" spans="1:11" ht="63.75">
      <c r="A19" s="44" t="s">
        <v>2260</v>
      </c>
      <c r="B19" s="45" t="s">
        <v>2772</v>
      </c>
      <c r="C19" s="631" t="s">
        <v>3065</v>
      </c>
      <c r="D19" s="71"/>
      <c r="E19" s="71"/>
      <c r="F19" s="69"/>
      <c r="G19" s="69"/>
      <c r="H19" s="44"/>
      <c r="I19" s="60"/>
      <c r="J19" s="32"/>
      <c r="K19" s="123">
        <f t="shared" si="0"/>
        <v>0</v>
      </c>
    </row>
    <row r="20" spans="1:11" ht="38.25">
      <c r="A20" s="44" t="s">
        <v>2261</v>
      </c>
      <c r="B20" s="45" t="s">
        <v>2773</v>
      </c>
      <c r="C20" s="631" t="s">
        <v>3065</v>
      </c>
      <c r="D20" s="71"/>
      <c r="E20" s="71"/>
      <c r="F20" s="69"/>
      <c r="G20" s="69"/>
      <c r="H20" s="44"/>
      <c r="I20" s="60"/>
      <c r="J20" s="32"/>
      <c r="K20" s="123">
        <f t="shared" si="0"/>
        <v>0</v>
      </c>
    </row>
    <row r="21" spans="1:11" ht="25.5">
      <c r="A21" s="44" t="s">
        <v>2262</v>
      </c>
      <c r="B21" s="45" t="s">
        <v>218</v>
      </c>
      <c r="C21" s="631" t="s">
        <v>3065</v>
      </c>
      <c r="D21" s="71"/>
      <c r="E21" s="71"/>
      <c r="F21" s="69"/>
      <c r="G21" s="69"/>
      <c r="H21" s="44"/>
      <c r="I21" s="60"/>
      <c r="J21" s="32"/>
      <c r="K21" s="123">
        <f t="shared" si="0"/>
        <v>0</v>
      </c>
    </row>
    <row r="22" spans="1:11" ht="39.75" customHeight="1">
      <c r="A22" s="492" t="s">
        <v>2263</v>
      </c>
      <c r="B22" s="495" t="s">
        <v>219</v>
      </c>
      <c r="C22" s="492"/>
      <c r="D22" s="490"/>
      <c r="E22" s="490"/>
      <c r="F22" s="491"/>
      <c r="G22" s="491"/>
      <c r="H22" s="492"/>
      <c r="I22" s="493"/>
      <c r="J22" s="467"/>
      <c r="K22" s="494">
        <f t="shared" si="0"/>
        <v>0</v>
      </c>
    </row>
    <row r="23" spans="1:11" ht="25.5">
      <c r="A23" s="69" t="s">
        <v>2264</v>
      </c>
      <c r="B23" s="124" t="s">
        <v>220</v>
      </c>
      <c r="C23" s="631" t="s">
        <v>3065</v>
      </c>
      <c r="D23" s="71"/>
      <c r="E23" s="71"/>
      <c r="F23" s="69"/>
      <c r="G23" s="69"/>
      <c r="H23" s="44"/>
      <c r="I23" s="60"/>
      <c r="J23" s="32"/>
      <c r="K23" s="123">
        <f t="shared" si="0"/>
        <v>0</v>
      </c>
    </row>
    <row r="24" spans="1:11" ht="25.5">
      <c r="A24" s="69" t="s">
        <v>2265</v>
      </c>
      <c r="B24" s="124" t="s">
        <v>2255</v>
      </c>
      <c r="C24" s="631" t="s">
        <v>3065</v>
      </c>
      <c r="D24" s="71"/>
      <c r="E24" s="71"/>
      <c r="F24" s="69"/>
      <c r="G24" s="69"/>
      <c r="H24" s="44"/>
      <c r="I24" s="60"/>
      <c r="J24" s="32"/>
      <c r="K24" s="123">
        <f t="shared" si="0"/>
        <v>0</v>
      </c>
    </row>
    <row r="25" spans="1:11" ht="51">
      <c r="A25" s="69" t="s">
        <v>2266</v>
      </c>
      <c r="B25" s="124" t="s">
        <v>3092</v>
      </c>
      <c r="C25" s="631" t="s">
        <v>3065</v>
      </c>
      <c r="D25" s="71"/>
      <c r="E25" s="71"/>
      <c r="F25" s="69"/>
      <c r="G25" s="69"/>
      <c r="H25" s="44"/>
      <c r="I25" s="60"/>
      <c r="J25" s="32"/>
      <c r="K25" s="123">
        <f t="shared" si="0"/>
        <v>0</v>
      </c>
    </row>
    <row r="26" spans="1:11" ht="38.25">
      <c r="A26" s="41"/>
      <c r="B26" s="65" t="s">
        <v>2167</v>
      </c>
      <c r="C26" s="13" t="s">
        <v>20</v>
      </c>
      <c r="D26" s="71"/>
      <c r="E26" s="71"/>
      <c r="F26" s="69"/>
      <c r="G26" s="69"/>
      <c r="H26" s="44"/>
      <c r="I26" s="60"/>
      <c r="J26" s="32"/>
      <c r="K26" s="123">
        <f t="shared" si="0"/>
        <v>0</v>
      </c>
    </row>
    <row r="27" spans="1:11" ht="21.95" customHeight="1">
      <c r="A27" s="704" t="s">
        <v>2760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SUM(K13:K26)</f>
        <v>0</v>
      </c>
    </row>
    <row r="28" spans="1:11" ht="21.95" customHeight="1">
      <c r="A28" s="704" t="s">
        <v>2761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SUMPRODUCT(J13:J26,K13:K26)</f>
        <v>0</v>
      </c>
    </row>
    <row r="29" spans="1:11" ht="21.95" customHeight="1">
      <c r="A29" s="704" t="s">
        <v>2762</v>
      </c>
      <c r="B29" s="704"/>
      <c r="C29" s="704"/>
      <c r="D29" s="704"/>
      <c r="E29" s="704"/>
      <c r="F29" s="704"/>
      <c r="G29" s="704"/>
      <c r="H29" s="704"/>
      <c r="I29" s="704"/>
      <c r="J29" s="704"/>
      <c r="K29" s="50">
        <f>SUM(K27:K28)</f>
        <v>0</v>
      </c>
    </row>
    <row r="30" spans="1:11" ht="21.95" customHeight="1">
      <c r="A30" s="703" t="s">
        <v>2763</v>
      </c>
      <c r="B30" s="703"/>
      <c r="C30" s="703"/>
      <c r="D30" s="703"/>
      <c r="E30" s="703"/>
      <c r="F30" s="703"/>
      <c r="G30" s="703"/>
      <c r="H30" s="703"/>
      <c r="I30" s="703"/>
      <c r="J30" s="703"/>
      <c r="K30" s="703"/>
    </row>
    <row r="31" spans="1:11" ht="21.95" customHeight="1">
      <c r="A31" s="705" t="s">
        <v>2764</v>
      </c>
      <c r="B31" s="705"/>
      <c r="C31" s="705"/>
      <c r="D31" s="705"/>
      <c r="E31" s="705"/>
      <c r="F31" s="705"/>
      <c r="G31" s="705"/>
      <c r="H31" s="705"/>
      <c r="I31" s="705"/>
      <c r="J31" s="705"/>
      <c r="K31" s="705"/>
    </row>
    <row r="32" spans="1:11" ht="21.95" customHeight="1">
      <c r="A32" s="703" t="s">
        <v>3066</v>
      </c>
      <c r="B32" s="703"/>
      <c r="C32" s="703"/>
      <c r="D32" s="703"/>
      <c r="E32" s="703"/>
      <c r="F32" s="703"/>
      <c r="G32" s="703"/>
      <c r="H32" s="703"/>
      <c r="I32" s="703"/>
      <c r="J32" s="51" t="s">
        <v>2765</v>
      </c>
      <c r="K32" s="52" t="s">
        <v>2766</v>
      </c>
    </row>
    <row r="33" spans="1:11" ht="21.95" customHeight="1">
      <c r="A33" s="703" t="s">
        <v>2767</v>
      </c>
      <c r="B33" s="703"/>
      <c r="C33" s="703"/>
      <c r="D33" s="703"/>
      <c r="E33" s="703"/>
      <c r="F33" s="703"/>
      <c r="G33" s="703"/>
      <c r="H33" s="703"/>
      <c r="I33" s="703"/>
      <c r="J33" s="51" t="s">
        <v>2765</v>
      </c>
      <c r="K33" s="52" t="s">
        <v>2766</v>
      </c>
    </row>
  </sheetData>
  <mergeCells count="8">
    <mergeCell ref="A13:B13"/>
    <mergeCell ref="A33:I33"/>
    <mergeCell ref="A27:J27"/>
    <mergeCell ref="A28:J28"/>
    <mergeCell ref="A29:J29"/>
    <mergeCell ref="A30:K30"/>
    <mergeCell ref="A31:K31"/>
    <mergeCell ref="A32:I32"/>
  </mergeCells>
  <phoneticPr fontId="31" type="noConversion"/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43"/>
  <sheetViews>
    <sheetView showZeros="0" topLeftCell="A7" zoomScale="80" zoomScaleNormal="80" workbookViewId="0">
      <selection activeCell="C15" sqref="C15:C19"/>
    </sheetView>
  </sheetViews>
  <sheetFormatPr defaultColWidth="8.85546875" defaultRowHeight="12.75"/>
  <cols>
    <col min="1" max="1" width="7.28515625" style="99" customWidth="1"/>
    <col min="2" max="2" width="41.85546875" style="100" customWidth="1"/>
    <col min="3" max="3" width="7.42578125" style="618" customWidth="1"/>
    <col min="4" max="8" width="13.42578125" style="99" customWidth="1"/>
    <col min="9" max="9" width="13.7109375" style="101" customWidth="1"/>
    <col min="10" max="10" width="17.28515625" style="102" customWidth="1"/>
    <col min="11" max="11" width="17.28515625" style="103" customWidth="1"/>
    <col min="12" max="12" width="17.28515625" style="99" customWidth="1"/>
    <col min="13" max="255" width="8.85546875" style="104"/>
    <col min="256" max="256" width="8.7109375" style="104" customWidth="1"/>
    <col min="257" max="257" width="50.7109375" style="104" customWidth="1"/>
    <col min="258" max="258" width="10.7109375" style="104" customWidth="1"/>
    <col min="259" max="260" width="16.7109375" style="104" customWidth="1"/>
    <col min="261" max="261" width="10.7109375" style="104" customWidth="1"/>
    <col min="262" max="263" width="17.7109375" style="104" customWidth="1"/>
    <col min="264" max="264" width="12.7109375" style="104" customWidth="1"/>
    <col min="265" max="265" width="14.7109375" style="104" customWidth="1"/>
    <col min="266" max="266" width="12.7109375" style="104" customWidth="1"/>
    <col min="267" max="267" width="20.7109375" style="104" customWidth="1"/>
    <col min="268" max="268" width="13.140625" style="104" customWidth="1"/>
    <col min="269" max="511" width="8.85546875" style="104"/>
    <col min="512" max="512" width="8.7109375" style="104" customWidth="1"/>
    <col min="513" max="513" width="50.7109375" style="104" customWidth="1"/>
    <col min="514" max="514" width="10.7109375" style="104" customWidth="1"/>
    <col min="515" max="516" width="16.7109375" style="104" customWidth="1"/>
    <col min="517" max="517" width="10.7109375" style="104" customWidth="1"/>
    <col min="518" max="519" width="17.7109375" style="104" customWidth="1"/>
    <col min="520" max="520" width="12.7109375" style="104" customWidth="1"/>
    <col min="521" max="521" width="14.7109375" style="104" customWidth="1"/>
    <col min="522" max="522" width="12.7109375" style="104" customWidth="1"/>
    <col min="523" max="523" width="20.7109375" style="104" customWidth="1"/>
    <col min="524" max="524" width="13.140625" style="104" customWidth="1"/>
    <col min="525" max="767" width="8.85546875" style="104"/>
    <col min="768" max="768" width="8.7109375" style="104" customWidth="1"/>
    <col min="769" max="769" width="50.7109375" style="104" customWidth="1"/>
    <col min="770" max="770" width="10.7109375" style="104" customWidth="1"/>
    <col min="771" max="772" width="16.7109375" style="104" customWidth="1"/>
    <col min="773" max="773" width="10.7109375" style="104" customWidth="1"/>
    <col min="774" max="775" width="17.7109375" style="104" customWidth="1"/>
    <col min="776" max="776" width="12.7109375" style="104" customWidth="1"/>
    <col min="777" max="777" width="14.7109375" style="104" customWidth="1"/>
    <col min="778" max="778" width="12.7109375" style="104" customWidth="1"/>
    <col min="779" max="779" width="20.7109375" style="104" customWidth="1"/>
    <col min="780" max="780" width="13.140625" style="104" customWidth="1"/>
    <col min="781" max="1023" width="8.85546875" style="104"/>
    <col min="1024" max="1024" width="8.7109375" style="104" customWidth="1"/>
    <col min="1025" max="1025" width="50.7109375" style="104" customWidth="1"/>
    <col min="1026" max="1026" width="10.7109375" style="104" customWidth="1"/>
    <col min="1027" max="1028" width="16.7109375" style="104" customWidth="1"/>
    <col min="1029" max="1029" width="10.7109375" style="104" customWidth="1"/>
    <col min="1030" max="1031" width="17.7109375" style="104" customWidth="1"/>
    <col min="1032" max="1032" width="12.7109375" style="104" customWidth="1"/>
    <col min="1033" max="1033" width="14.7109375" style="104" customWidth="1"/>
    <col min="1034" max="1034" width="12.7109375" style="104" customWidth="1"/>
    <col min="1035" max="1035" width="20.7109375" style="104" customWidth="1"/>
    <col min="1036" max="1036" width="13.140625" style="104" customWidth="1"/>
    <col min="1037" max="1279" width="8.85546875" style="104"/>
    <col min="1280" max="1280" width="8.7109375" style="104" customWidth="1"/>
    <col min="1281" max="1281" width="50.7109375" style="104" customWidth="1"/>
    <col min="1282" max="1282" width="10.7109375" style="104" customWidth="1"/>
    <col min="1283" max="1284" width="16.7109375" style="104" customWidth="1"/>
    <col min="1285" max="1285" width="10.7109375" style="104" customWidth="1"/>
    <col min="1286" max="1287" width="17.7109375" style="104" customWidth="1"/>
    <col min="1288" max="1288" width="12.7109375" style="104" customWidth="1"/>
    <col min="1289" max="1289" width="14.7109375" style="104" customWidth="1"/>
    <col min="1290" max="1290" width="12.7109375" style="104" customWidth="1"/>
    <col min="1291" max="1291" width="20.7109375" style="104" customWidth="1"/>
    <col min="1292" max="1292" width="13.140625" style="104" customWidth="1"/>
    <col min="1293" max="1535" width="8.85546875" style="104"/>
    <col min="1536" max="1536" width="8.7109375" style="104" customWidth="1"/>
    <col min="1537" max="1537" width="50.7109375" style="104" customWidth="1"/>
    <col min="1538" max="1538" width="10.7109375" style="104" customWidth="1"/>
    <col min="1539" max="1540" width="16.7109375" style="104" customWidth="1"/>
    <col min="1541" max="1541" width="10.7109375" style="104" customWidth="1"/>
    <col min="1542" max="1543" width="17.7109375" style="104" customWidth="1"/>
    <col min="1544" max="1544" width="12.7109375" style="104" customWidth="1"/>
    <col min="1545" max="1545" width="14.7109375" style="104" customWidth="1"/>
    <col min="1546" max="1546" width="12.7109375" style="104" customWidth="1"/>
    <col min="1547" max="1547" width="20.7109375" style="104" customWidth="1"/>
    <col min="1548" max="1548" width="13.140625" style="104" customWidth="1"/>
    <col min="1549" max="1791" width="8.85546875" style="104"/>
    <col min="1792" max="1792" width="8.7109375" style="104" customWidth="1"/>
    <col min="1793" max="1793" width="50.7109375" style="104" customWidth="1"/>
    <col min="1794" max="1794" width="10.7109375" style="104" customWidth="1"/>
    <col min="1795" max="1796" width="16.7109375" style="104" customWidth="1"/>
    <col min="1797" max="1797" width="10.7109375" style="104" customWidth="1"/>
    <col min="1798" max="1799" width="17.7109375" style="104" customWidth="1"/>
    <col min="1800" max="1800" width="12.7109375" style="104" customWidth="1"/>
    <col min="1801" max="1801" width="14.7109375" style="104" customWidth="1"/>
    <col min="1802" max="1802" width="12.7109375" style="104" customWidth="1"/>
    <col min="1803" max="1803" width="20.7109375" style="104" customWidth="1"/>
    <col min="1804" max="1804" width="13.140625" style="104" customWidth="1"/>
    <col min="1805" max="2047" width="8.85546875" style="104"/>
    <col min="2048" max="2048" width="8.7109375" style="104" customWidth="1"/>
    <col min="2049" max="2049" width="50.7109375" style="104" customWidth="1"/>
    <col min="2050" max="2050" width="10.7109375" style="104" customWidth="1"/>
    <col min="2051" max="2052" width="16.7109375" style="104" customWidth="1"/>
    <col min="2053" max="2053" width="10.7109375" style="104" customWidth="1"/>
    <col min="2054" max="2055" width="17.7109375" style="104" customWidth="1"/>
    <col min="2056" max="2056" width="12.7109375" style="104" customWidth="1"/>
    <col min="2057" max="2057" width="14.7109375" style="104" customWidth="1"/>
    <col min="2058" max="2058" width="12.7109375" style="104" customWidth="1"/>
    <col min="2059" max="2059" width="20.7109375" style="104" customWidth="1"/>
    <col min="2060" max="2060" width="13.140625" style="104" customWidth="1"/>
    <col min="2061" max="2303" width="8.85546875" style="104"/>
    <col min="2304" max="2304" width="8.7109375" style="104" customWidth="1"/>
    <col min="2305" max="2305" width="50.7109375" style="104" customWidth="1"/>
    <col min="2306" max="2306" width="10.7109375" style="104" customWidth="1"/>
    <col min="2307" max="2308" width="16.7109375" style="104" customWidth="1"/>
    <col min="2309" max="2309" width="10.7109375" style="104" customWidth="1"/>
    <col min="2310" max="2311" width="17.7109375" style="104" customWidth="1"/>
    <col min="2312" max="2312" width="12.7109375" style="104" customWidth="1"/>
    <col min="2313" max="2313" width="14.7109375" style="104" customWidth="1"/>
    <col min="2314" max="2314" width="12.7109375" style="104" customWidth="1"/>
    <col min="2315" max="2315" width="20.7109375" style="104" customWidth="1"/>
    <col min="2316" max="2316" width="13.140625" style="104" customWidth="1"/>
    <col min="2317" max="2559" width="8.85546875" style="104"/>
    <col min="2560" max="2560" width="8.7109375" style="104" customWidth="1"/>
    <col min="2561" max="2561" width="50.7109375" style="104" customWidth="1"/>
    <col min="2562" max="2562" width="10.7109375" style="104" customWidth="1"/>
    <col min="2563" max="2564" width="16.7109375" style="104" customWidth="1"/>
    <col min="2565" max="2565" width="10.7109375" style="104" customWidth="1"/>
    <col min="2566" max="2567" width="17.7109375" style="104" customWidth="1"/>
    <col min="2568" max="2568" width="12.7109375" style="104" customWidth="1"/>
    <col min="2569" max="2569" width="14.7109375" style="104" customWidth="1"/>
    <col min="2570" max="2570" width="12.7109375" style="104" customWidth="1"/>
    <col min="2571" max="2571" width="20.7109375" style="104" customWidth="1"/>
    <col min="2572" max="2572" width="13.140625" style="104" customWidth="1"/>
    <col min="2573" max="2815" width="8.85546875" style="104"/>
    <col min="2816" max="2816" width="8.7109375" style="104" customWidth="1"/>
    <col min="2817" max="2817" width="50.7109375" style="104" customWidth="1"/>
    <col min="2818" max="2818" width="10.7109375" style="104" customWidth="1"/>
    <col min="2819" max="2820" width="16.7109375" style="104" customWidth="1"/>
    <col min="2821" max="2821" width="10.7109375" style="104" customWidth="1"/>
    <col min="2822" max="2823" width="17.7109375" style="104" customWidth="1"/>
    <col min="2824" max="2824" width="12.7109375" style="104" customWidth="1"/>
    <col min="2825" max="2825" width="14.7109375" style="104" customWidth="1"/>
    <col min="2826" max="2826" width="12.7109375" style="104" customWidth="1"/>
    <col min="2827" max="2827" width="20.7109375" style="104" customWidth="1"/>
    <col min="2828" max="2828" width="13.140625" style="104" customWidth="1"/>
    <col min="2829" max="3071" width="8.85546875" style="104"/>
    <col min="3072" max="3072" width="8.7109375" style="104" customWidth="1"/>
    <col min="3073" max="3073" width="50.7109375" style="104" customWidth="1"/>
    <col min="3074" max="3074" width="10.7109375" style="104" customWidth="1"/>
    <col min="3075" max="3076" width="16.7109375" style="104" customWidth="1"/>
    <col min="3077" max="3077" width="10.7109375" style="104" customWidth="1"/>
    <col min="3078" max="3079" width="17.7109375" style="104" customWidth="1"/>
    <col min="3080" max="3080" width="12.7109375" style="104" customWidth="1"/>
    <col min="3081" max="3081" width="14.7109375" style="104" customWidth="1"/>
    <col min="3082" max="3082" width="12.7109375" style="104" customWidth="1"/>
    <col min="3083" max="3083" width="20.7109375" style="104" customWidth="1"/>
    <col min="3084" max="3084" width="13.140625" style="104" customWidth="1"/>
    <col min="3085" max="3327" width="8.85546875" style="104"/>
    <col min="3328" max="3328" width="8.7109375" style="104" customWidth="1"/>
    <col min="3329" max="3329" width="50.7109375" style="104" customWidth="1"/>
    <col min="3330" max="3330" width="10.7109375" style="104" customWidth="1"/>
    <col min="3331" max="3332" width="16.7109375" style="104" customWidth="1"/>
    <col min="3333" max="3333" width="10.7109375" style="104" customWidth="1"/>
    <col min="3334" max="3335" width="17.7109375" style="104" customWidth="1"/>
    <col min="3336" max="3336" width="12.7109375" style="104" customWidth="1"/>
    <col min="3337" max="3337" width="14.7109375" style="104" customWidth="1"/>
    <col min="3338" max="3338" width="12.7109375" style="104" customWidth="1"/>
    <col min="3339" max="3339" width="20.7109375" style="104" customWidth="1"/>
    <col min="3340" max="3340" width="13.140625" style="104" customWidth="1"/>
    <col min="3341" max="3583" width="8.85546875" style="104"/>
    <col min="3584" max="3584" width="8.7109375" style="104" customWidth="1"/>
    <col min="3585" max="3585" width="50.7109375" style="104" customWidth="1"/>
    <col min="3586" max="3586" width="10.7109375" style="104" customWidth="1"/>
    <col min="3587" max="3588" width="16.7109375" style="104" customWidth="1"/>
    <col min="3589" max="3589" width="10.7109375" style="104" customWidth="1"/>
    <col min="3590" max="3591" width="17.7109375" style="104" customWidth="1"/>
    <col min="3592" max="3592" width="12.7109375" style="104" customWidth="1"/>
    <col min="3593" max="3593" width="14.7109375" style="104" customWidth="1"/>
    <col min="3594" max="3594" width="12.7109375" style="104" customWidth="1"/>
    <col min="3595" max="3595" width="20.7109375" style="104" customWidth="1"/>
    <col min="3596" max="3596" width="13.140625" style="104" customWidth="1"/>
    <col min="3597" max="3839" width="8.85546875" style="104"/>
    <col min="3840" max="3840" width="8.7109375" style="104" customWidth="1"/>
    <col min="3841" max="3841" width="50.7109375" style="104" customWidth="1"/>
    <col min="3842" max="3842" width="10.7109375" style="104" customWidth="1"/>
    <col min="3843" max="3844" width="16.7109375" style="104" customWidth="1"/>
    <col min="3845" max="3845" width="10.7109375" style="104" customWidth="1"/>
    <col min="3846" max="3847" width="17.7109375" style="104" customWidth="1"/>
    <col min="3848" max="3848" width="12.7109375" style="104" customWidth="1"/>
    <col min="3849" max="3849" width="14.7109375" style="104" customWidth="1"/>
    <col min="3850" max="3850" width="12.7109375" style="104" customWidth="1"/>
    <col min="3851" max="3851" width="20.7109375" style="104" customWidth="1"/>
    <col min="3852" max="3852" width="13.140625" style="104" customWidth="1"/>
    <col min="3853" max="4095" width="8.85546875" style="104"/>
    <col min="4096" max="4096" width="8.7109375" style="104" customWidth="1"/>
    <col min="4097" max="4097" width="50.7109375" style="104" customWidth="1"/>
    <col min="4098" max="4098" width="10.7109375" style="104" customWidth="1"/>
    <col min="4099" max="4100" width="16.7109375" style="104" customWidth="1"/>
    <col min="4101" max="4101" width="10.7109375" style="104" customWidth="1"/>
    <col min="4102" max="4103" width="17.7109375" style="104" customWidth="1"/>
    <col min="4104" max="4104" width="12.7109375" style="104" customWidth="1"/>
    <col min="4105" max="4105" width="14.7109375" style="104" customWidth="1"/>
    <col min="4106" max="4106" width="12.7109375" style="104" customWidth="1"/>
    <col min="4107" max="4107" width="20.7109375" style="104" customWidth="1"/>
    <col min="4108" max="4108" width="13.140625" style="104" customWidth="1"/>
    <col min="4109" max="4351" width="8.85546875" style="104"/>
    <col min="4352" max="4352" width="8.7109375" style="104" customWidth="1"/>
    <col min="4353" max="4353" width="50.7109375" style="104" customWidth="1"/>
    <col min="4354" max="4354" width="10.7109375" style="104" customWidth="1"/>
    <col min="4355" max="4356" width="16.7109375" style="104" customWidth="1"/>
    <col min="4357" max="4357" width="10.7109375" style="104" customWidth="1"/>
    <col min="4358" max="4359" width="17.7109375" style="104" customWidth="1"/>
    <col min="4360" max="4360" width="12.7109375" style="104" customWidth="1"/>
    <col min="4361" max="4361" width="14.7109375" style="104" customWidth="1"/>
    <col min="4362" max="4362" width="12.7109375" style="104" customWidth="1"/>
    <col min="4363" max="4363" width="20.7109375" style="104" customWidth="1"/>
    <col min="4364" max="4364" width="13.140625" style="104" customWidth="1"/>
    <col min="4365" max="4607" width="8.85546875" style="104"/>
    <col min="4608" max="4608" width="8.7109375" style="104" customWidth="1"/>
    <col min="4609" max="4609" width="50.7109375" style="104" customWidth="1"/>
    <col min="4610" max="4610" width="10.7109375" style="104" customWidth="1"/>
    <col min="4611" max="4612" width="16.7109375" style="104" customWidth="1"/>
    <col min="4613" max="4613" width="10.7109375" style="104" customWidth="1"/>
    <col min="4614" max="4615" width="17.7109375" style="104" customWidth="1"/>
    <col min="4616" max="4616" width="12.7109375" style="104" customWidth="1"/>
    <col min="4617" max="4617" width="14.7109375" style="104" customWidth="1"/>
    <col min="4618" max="4618" width="12.7109375" style="104" customWidth="1"/>
    <col min="4619" max="4619" width="20.7109375" style="104" customWidth="1"/>
    <col min="4620" max="4620" width="13.140625" style="104" customWidth="1"/>
    <col min="4621" max="4863" width="8.85546875" style="104"/>
    <col min="4864" max="4864" width="8.7109375" style="104" customWidth="1"/>
    <col min="4865" max="4865" width="50.7109375" style="104" customWidth="1"/>
    <col min="4866" max="4866" width="10.7109375" style="104" customWidth="1"/>
    <col min="4867" max="4868" width="16.7109375" style="104" customWidth="1"/>
    <col min="4869" max="4869" width="10.7109375" style="104" customWidth="1"/>
    <col min="4870" max="4871" width="17.7109375" style="104" customWidth="1"/>
    <col min="4872" max="4872" width="12.7109375" style="104" customWidth="1"/>
    <col min="4873" max="4873" width="14.7109375" style="104" customWidth="1"/>
    <col min="4874" max="4874" width="12.7109375" style="104" customWidth="1"/>
    <col min="4875" max="4875" width="20.7109375" style="104" customWidth="1"/>
    <col min="4876" max="4876" width="13.140625" style="104" customWidth="1"/>
    <col min="4877" max="5119" width="8.85546875" style="104"/>
    <col min="5120" max="5120" width="8.7109375" style="104" customWidth="1"/>
    <col min="5121" max="5121" width="50.7109375" style="104" customWidth="1"/>
    <col min="5122" max="5122" width="10.7109375" style="104" customWidth="1"/>
    <col min="5123" max="5124" width="16.7109375" style="104" customWidth="1"/>
    <col min="5125" max="5125" width="10.7109375" style="104" customWidth="1"/>
    <col min="5126" max="5127" width="17.7109375" style="104" customWidth="1"/>
    <col min="5128" max="5128" width="12.7109375" style="104" customWidth="1"/>
    <col min="5129" max="5129" width="14.7109375" style="104" customWidth="1"/>
    <col min="5130" max="5130" width="12.7109375" style="104" customWidth="1"/>
    <col min="5131" max="5131" width="20.7109375" style="104" customWidth="1"/>
    <col min="5132" max="5132" width="13.140625" style="104" customWidth="1"/>
    <col min="5133" max="5375" width="8.85546875" style="104"/>
    <col min="5376" max="5376" width="8.7109375" style="104" customWidth="1"/>
    <col min="5377" max="5377" width="50.7109375" style="104" customWidth="1"/>
    <col min="5378" max="5378" width="10.7109375" style="104" customWidth="1"/>
    <col min="5379" max="5380" width="16.7109375" style="104" customWidth="1"/>
    <col min="5381" max="5381" width="10.7109375" style="104" customWidth="1"/>
    <col min="5382" max="5383" width="17.7109375" style="104" customWidth="1"/>
    <col min="5384" max="5384" width="12.7109375" style="104" customWidth="1"/>
    <col min="5385" max="5385" width="14.7109375" style="104" customWidth="1"/>
    <col min="5386" max="5386" width="12.7109375" style="104" customWidth="1"/>
    <col min="5387" max="5387" width="20.7109375" style="104" customWidth="1"/>
    <col min="5388" max="5388" width="13.140625" style="104" customWidth="1"/>
    <col min="5389" max="5631" width="8.85546875" style="104"/>
    <col min="5632" max="5632" width="8.7109375" style="104" customWidth="1"/>
    <col min="5633" max="5633" width="50.7109375" style="104" customWidth="1"/>
    <col min="5634" max="5634" width="10.7109375" style="104" customWidth="1"/>
    <col min="5635" max="5636" width="16.7109375" style="104" customWidth="1"/>
    <col min="5637" max="5637" width="10.7109375" style="104" customWidth="1"/>
    <col min="5638" max="5639" width="17.7109375" style="104" customWidth="1"/>
    <col min="5640" max="5640" width="12.7109375" style="104" customWidth="1"/>
    <col min="5641" max="5641" width="14.7109375" style="104" customWidth="1"/>
    <col min="5642" max="5642" width="12.7109375" style="104" customWidth="1"/>
    <col min="5643" max="5643" width="20.7109375" style="104" customWidth="1"/>
    <col min="5644" max="5644" width="13.140625" style="104" customWidth="1"/>
    <col min="5645" max="5887" width="8.85546875" style="104"/>
    <col min="5888" max="5888" width="8.7109375" style="104" customWidth="1"/>
    <col min="5889" max="5889" width="50.7109375" style="104" customWidth="1"/>
    <col min="5890" max="5890" width="10.7109375" style="104" customWidth="1"/>
    <col min="5891" max="5892" width="16.7109375" style="104" customWidth="1"/>
    <col min="5893" max="5893" width="10.7109375" style="104" customWidth="1"/>
    <col min="5894" max="5895" width="17.7109375" style="104" customWidth="1"/>
    <col min="5896" max="5896" width="12.7109375" style="104" customWidth="1"/>
    <col min="5897" max="5897" width="14.7109375" style="104" customWidth="1"/>
    <col min="5898" max="5898" width="12.7109375" style="104" customWidth="1"/>
    <col min="5899" max="5899" width="20.7109375" style="104" customWidth="1"/>
    <col min="5900" max="5900" width="13.140625" style="104" customWidth="1"/>
    <col min="5901" max="6143" width="8.85546875" style="104"/>
    <col min="6144" max="6144" width="8.7109375" style="104" customWidth="1"/>
    <col min="6145" max="6145" width="50.7109375" style="104" customWidth="1"/>
    <col min="6146" max="6146" width="10.7109375" style="104" customWidth="1"/>
    <col min="6147" max="6148" width="16.7109375" style="104" customWidth="1"/>
    <col min="6149" max="6149" width="10.7109375" style="104" customWidth="1"/>
    <col min="6150" max="6151" width="17.7109375" style="104" customWidth="1"/>
    <col min="6152" max="6152" width="12.7109375" style="104" customWidth="1"/>
    <col min="6153" max="6153" width="14.7109375" style="104" customWidth="1"/>
    <col min="6154" max="6154" width="12.7109375" style="104" customWidth="1"/>
    <col min="6155" max="6155" width="20.7109375" style="104" customWidth="1"/>
    <col min="6156" max="6156" width="13.140625" style="104" customWidth="1"/>
    <col min="6157" max="6399" width="8.85546875" style="104"/>
    <col min="6400" max="6400" width="8.7109375" style="104" customWidth="1"/>
    <col min="6401" max="6401" width="50.7109375" style="104" customWidth="1"/>
    <col min="6402" max="6402" width="10.7109375" style="104" customWidth="1"/>
    <col min="6403" max="6404" width="16.7109375" style="104" customWidth="1"/>
    <col min="6405" max="6405" width="10.7109375" style="104" customWidth="1"/>
    <col min="6406" max="6407" width="17.7109375" style="104" customWidth="1"/>
    <col min="6408" max="6408" width="12.7109375" style="104" customWidth="1"/>
    <col min="6409" max="6409" width="14.7109375" style="104" customWidth="1"/>
    <col min="6410" max="6410" width="12.7109375" style="104" customWidth="1"/>
    <col min="6411" max="6411" width="20.7109375" style="104" customWidth="1"/>
    <col min="6412" max="6412" width="13.140625" style="104" customWidth="1"/>
    <col min="6413" max="6655" width="8.85546875" style="104"/>
    <col min="6656" max="6656" width="8.7109375" style="104" customWidth="1"/>
    <col min="6657" max="6657" width="50.7109375" style="104" customWidth="1"/>
    <col min="6658" max="6658" width="10.7109375" style="104" customWidth="1"/>
    <col min="6659" max="6660" width="16.7109375" style="104" customWidth="1"/>
    <col min="6661" max="6661" width="10.7109375" style="104" customWidth="1"/>
    <col min="6662" max="6663" width="17.7109375" style="104" customWidth="1"/>
    <col min="6664" max="6664" width="12.7109375" style="104" customWidth="1"/>
    <col min="6665" max="6665" width="14.7109375" style="104" customWidth="1"/>
    <col min="6666" max="6666" width="12.7109375" style="104" customWidth="1"/>
    <col min="6667" max="6667" width="20.7109375" style="104" customWidth="1"/>
    <col min="6668" max="6668" width="13.140625" style="104" customWidth="1"/>
    <col min="6669" max="6911" width="8.85546875" style="104"/>
    <col min="6912" max="6912" width="8.7109375" style="104" customWidth="1"/>
    <col min="6913" max="6913" width="50.7109375" style="104" customWidth="1"/>
    <col min="6914" max="6914" width="10.7109375" style="104" customWidth="1"/>
    <col min="6915" max="6916" width="16.7109375" style="104" customWidth="1"/>
    <col min="6917" max="6917" width="10.7109375" style="104" customWidth="1"/>
    <col min="6918" max="6919" width="17.7109375" style="104" customWidth="1"/>
    <col min="6920" max="6920" width="12.7109375" style="104" customWidth="1"/>
    <col min="6921" max="6921" width="14.7109375" style="104" customWidth="1"/>
    <col min="6922" max="6922" width="12.7109375" style="104" customWidth="1"/>
    <col min="6923" max="6923" width="20.7109375" style="104" customWidth="1"/>
    <col min="6924" max="6924" width="13.140625" style="104" customWidth="1"/>
    <col min="6925" max="7167" width="8.85546875" style="104"/>
    <col min="7168" max="7168" width="8.7109375" style="104" customWidth="1"/>
    <col min="7169" max="7169" width="50.7109375" style="104" customWidth="1"/>
    <col min="7170" max="7170" width="10.7109375" style="104" customWidth="1"/>
    <col min="7171" max="7172" width="16.7109375" style="104" customWidth="1"/>
    <col min="7173" max="7173" width="10.7109375" style="104" customWidth="1"/>
    <col min="7174" max="7175" width="17.7109375" style="104" customWidth="1"/>
    <col min="7176" max="7176" width="12.7109375" style="104" customWidth="1"/>
    <col min="7177" max="7177" width="14.7109375" style="104" customWidth="1"/>
    <col min="7178" max="7178" width="12.7109375" style="104" customWidth="1"/>
    <col min="7179" max="7179" width="20.7109375" style="104" customWidth="1"/>
    <col min="7180" max="7180" width="13.140625" style="104" customWidth="1"/>
    <col min="7181" max="7423" width="8.85546875" style="104"/>
    <col min="7424" max="7424" width="8.7109375" style="104" customWidth="1"/>
    <col min="7425" max="7425" width="50.7109375" style="104" customWidth="1"/>
    <col min="7426" max="7426" width="10.7109375" style="104" customWidth="1"/>
    <col min="7427" max="7428" width="16.7109375" style="104" customWidth="1"/>
    <col min="7429" max="7429" width="10.7109375" style="104" customWidth="1"/>
    <col min="7430" max="7431" width="17.7109375" style="104" customWidth="1"/>
    <col min="7432" max="7432" width="12.7109375" style="104" customWidth="1"/>
    <col min="7433" max="7433" width="14.7109375" style="104" customWidth="1"/>
    <col min="7434" max="7434" width="12.7109375" style="104" customWidth="1"/>
    <col min="7435" max="7435" width="20.7109375" style="104" customWidth="1"/>
    <col min="7436" max="7436" width="13.140625" style="104" customWidth="1"/>
    <col min="7437" max="7679" width="8.85546875" style="104"/>
    <col min="7680" max="7680" width="8.7109375" style="104" customWidth="1"/>
    <col min="7681" max="7681" width="50.7109375" style="104" customWidth="1"/>
    <col min="7682" max="7682" width="10.7109375" style="104" customWidth="1"/>
    <col min="7683" max="7684" width="16.7109375" style="104" customWidth="1"/>
    <col min="7685" max="7685" width="10.7109375" style="104" customWidth="1"/>
    <col min="7686" max="7687" width="17.7109375" style="104" customWidth="1"/>
    <col min="7688" max="7688" width="12.7109375" style="104" customWidth="1"/>
    <col min="7689" max="7689" width="14.7109375" style="104" customWidth="1"/>
    <col min="7690" max="7690" width="12.7109375" style="104" customWidth="1"/>
    <col min="7691" max="7691" width="20.7109375" style="104" customWidth="1"/>
    <col min="7692" max="7692" width="13.140625" style="104" customWidth="1"/>
    <col min="7693" max="7935" width="8.85546875" style="104"/>
    <col min="7936" max="7936" width="8.7109375" style="104" customWidth="1"/>
    <col min="7937" max="7937" width="50.7109375" style="104" customWidth="1"/>
    <col min="7938" max="7938" width="10.7109375" style="104" customWidth="1"/>
    <col min="7939" max="7940" width="16.7109375" style="104" customWidth="1"/>
    <col min="7941" max="7941" width="10.7109375" style="104" customWidth="1"/>
    <col min="7942" max="7943" width="17.7109375" style="104" customWidth="1"/>
    <col min="7944" max="7944" width="12.7109375" style="104" customWidth="1"/>
    <col min="7945" max="7945" width="14.7109375" style="104" customWidth="1"/>
    <col min="7946" max="7946" width="12.7109375" style="104" customWidth="1"/>
    <col min="7947" max="7947" width="20.7109375" style="104" customWidth="1"/>
    <col min="7948" max="7948" width="13.140625" style="104" customWidth="1"/>
    <col min="7949" max="8191" width="8.85546875" style="104"/>
    <col min="8192" max="8192" width="8.7109375" style="104" customWidth="1"/>
    <col min="8193" max="8193" width="50.7109375" style="104" customWidth="1"/>
    <col min="8194" max="8194" width="10.7109375" style="104" customWidth="1"/>
    <col min="8195" max="8196" width="16.7109375" style="104" customWidth="1"/>
    <col min="8197" max="8197" width="10.7109375" style="104" customWidth="1"/>
    <col min="8198" max="8199" width="17.7109375" style="104" customWidth="1"/>
    <col min="8200" max="8200" width="12.7109375" style="104" customWidth="1"/>
    <col min="8201" max="8201" width="14.7109375" style="104" customWidth="1"/>
    <col min="8202" max="8202" width="12.7109375" style="104" customWidth="1"/>
    <col min="8203" max="8203" width="20.7109375" style="104" customWidth="1"/>
    <col min="8204" max="8204" width="13.140625" style="104" customWidth="1"/>
    <col min="8205" max="8447" width="8.85546875" style="104"/>
    <col min="8448" max="8448" width="8.7109375" style="104" customWidth="1"/>
    <col min="8449" max="8449" width="50.7109375" style="104" customWidth="1"/>
    <col min="8450" max="8450" width="10.7109375" style="104" customWidth="1"/>
    <col min="8451" max="8452" width="16.7109375" style="104" customWidth="1"/>
    <col min="8453" max="8453" width="10.7109375" style="104" customWidth="1"/>
    <col min="8454" max="8455" width="17.7109375" style="104" customWidth="1"/>
    <col min="8456" max="8456" width="12.7109375" style="104" customWidth="1"/>
    <col min="8457" max="8457" width="14.7109375" style="104" customWidth="1"/>
    <col min="8458" max="8458" width="12.7109375" style="104" customWidth="1"/>
    <col min="8459" max="8459" width="20.7109375" style="104" customWidth="1"/>
    <col min="8460" max="8460" width="13.140625" style="104" customWidth="1"/>
    <col min="8461" max="8703" width="8.85546875" style="104"/>
    <col min="8704" max="8704" width="8.7109375" style="104" customWidth="1"/>
    <col min="8705" max="8705" width="50.7109375" style="104" customWidth="1"/>
    <col min="8706" max="8706" width="10.7109375" style="104" customWidth="1"/>
    <col min="8707" max="8708" width="16.7109375" style="104" customWidth="1"/>
    <col min="8709" max="8709" width="10.7109375" style="104" customWidth="1"/>
    <col min="8710" max="8711" width="17.7109375" style="104" customWidth="1"/>
    <col min="8712" max="8712" width="12.7109375" style="104" customWidth="1"/>
    <col min="8713" max="8713" width="14.7109375" style="104" customWidth="1"/>
    <col min="8714" max="8714" width="12.7109375" style="104" customWidth="1"/>
    <col min="8715" max="8715" width="20.7109375" style="104" customWidth="1"/>
    <col min="8716" max="8716" width="13.140625" style="104" customWidth="1"/>
    <col min="8717" max="8959" width="8.85546875" style="104"/>
    <col min="8960" max="8960" width="8.7109375" style="104" customWidth="1"/>
    <col min="8961" max="8961" width="50.7109375" style="104" customWidth="1"/>
    <col min="8962" max="8962" width="10.7109375" style="104" customWidth="1"/>
    <col min="8963" max="8964" width="16.7109375" style="104" customWidth="1"/>
    <col min="8965" max="8965" width="10.7109375" style="104" customWidth="1"/>
    <col min="8966" max="8967" width="17.7109375" style="104" customWidth="1"/>
    <col min="8968" max="8968" width="12.7109375" style="104" customWidth="1"/>
    <col min="8969" max="8969" width="14.7109375" style="104" customWidth="1"/>
    <col min="8970" max="8970" width="12.7109375" style="104" customWidth="1"/>
    <col min="8971" max="8971" width="20.7109375" style="104" customWidth="1"/>
    <col min="8972" max="8972" width="13.140625" style="104" customWidth="1"/>
    <col min="8973" max="9215" width="8.85546875" style="104"/>
    <col min="9216" max="9216" width="8.7109375" style="104" customWidth="1"/>
    <col min="9217" max="9217" width="50.7109375" style="104" customWidth="1"/>
    <col min="9218" max="9218" width="10.7109375" style="104" customWidth="1"/>
    <col min="9219" max="9220" width="16.7109375" style="104" customWidth="1"/>
    <col min="9221" max="9221" width="10.7109375" style="104" customWidth="1"/>
    <col min="9222" max="9223" width="17.7109375" style="104" customWidth="1"/>
    <col min="9224" max="9224" width="12.7109375" style="104" customWidth="1"/>
    <col min="9225" max="9225" width="14.7109375" style="104" customWidth="1"/>
    <col min="9226" max="9226" width="12.7109375" style="104" customWidth="1"/>
    <col min="9227" max="9227" width="20.7109375" style="104" customWidth="1"/>
    <col min="9228" max="9228" width="13.140625" style="104" customWidth="1"/>
    <col min="9229" max="9471" width="8.85546875" style="104"/>
    <col min="9472" max="9472" width="8.7109375" style="104" customWidth="1"/>
    <col min="9473" max="9473" width="50.7109375" style="104" customWidth="1"/>
    <col min="9474" max="9474" width="10.7109375" style="104" customWidth="1"/>
    <col min="9475" max="9476" width="16.7109375" style="104" customWidth="1"/>
    <col min="9477" max="9477" width="10.7109375" style="104" customWidth="1"/>
    <col min="9478" max="9479" width="17.7109375" style="104" customWidth="1"/>
    <col min="9480" max="9480" width="12.7109375" style="104" customWidth="1"/>
    <col min="9481" max="9481" width="14.7109375" style="104" customWidth="1"/>
    <col min="9482" max="9482" width="12.7109375" style="104" customWidth="1"/>
    <col min="9483" max="9483" width="20.7109375" style="104" customWidth="1"/>
    <col min="9484" max="9484" width="13.140625" style="104" customWidth="1"/>
    <col min="9485" max="9727" width="8.85546875" style="104"/>
    <col min="9728" max="9728" width="8.7109375" style="104" customWidth="1"/>
    <col min="9729" max="9729" width="50.7109375" style="104" customWidth="1"/>
    <col min="9730" max="9730" width="10.7109375" style="104" customWidth="1"/>
    <col min="9731" max="9732" width="16.7109375" style="104" customWidth="1"/>
    <col min="9733" max="9733" width="10.7109375" style="104" customWidth="1"/>
    <col min="9734" max="9735" width="17.7109375" style="104" customWidth="1"/>
    <col min="9736" max="9736" width="12.7109375" style="104" customWidth="1"/>
    <col min="9737" max="9737" width="14.7109375" style="104" customWidth="1"/>
    <col min="9738" max="9738" width="12.7109375" style="104" customWidth="1"/>
    <col min="9739" max="9739" width="20.7109375" style="104" customWidth="1"/>
    <col min="9740" max="9740" width="13.140625" style="104" customWidth="1"/>
    <col min="9741" max="9983" width="8.85546875" style="104"/>
    <col min="9984" max="9984" width="8.7109375" style="104" customWidth="1"/>
    <col min="9985" max="9985" width="50.7109375" style="104" customWidth="1"/>
    <col min="9986" max="9986" width="10.7109375" style="104" customWidth="1"/>
    <col min="9987" max="9988" width="16.7109375" style="104" customWidth="1"/>
    <col min="9989" max="9989" width="10.7109375" style="104" customWidth="1"/>
    <col min="9990" max="9991" width="17.7109375" style="104" customWidth="1"/>
    <col min="9992" max="9992" width="12.7109375" style="104" customWidth="1"/>
    <col min="9993" max="9993" width="14.7109375" style="104" customWidth="1"/>
    <col min="9994" max="9994" width="12.7109375" style="104" customWidth="1"/>
    <col min="9995" max="9995" width="20.7109375" style="104" customWidth="1"/>
    <col min="9996" max="9996" width="13.140625" style="104" customWidth="1"/>
    <col min="9997" max="10239" width="8.85546875" style="104"/>
    <col min="10240" max="10240" width="8.7109375" style="104" customWidth="1"/>
    <col min="10241" max="10241" width="50.7109375" style="104" customWidth="1"/>
    <col min="10242" max="10242" width="10.7109375" style="104" customWidth="1"/>
    <col min="10243" max="10244" width="16.7109375" style="104" customWidth="1"/>
    <col min="10245" max="10245" width="10.7109375" style="104" customWidth="1"/>
    <col min="10246" max="10247" width="17.7109375" style="104" customWidth="1"/>
    <col min="10248" max="10248" width="12.7109375" style="104" customWidth="1"/>
    <col min="10249" max="10249" width="14.7109375" style="104" customWidth="1"/>
    <col min="10250" max="10250" width="12.7109375" style="104" customWidth="1"/>
    <col min="10251" max="10251" width="20.7109375" style="104" customWidth="1"/>
    <col min="10252" max="10252" width="13.140625" style="104" customWidth="1"/>
    <col min="10253" max="10495" width="8.85546875" style="104"/>
    <col min="10496" max="10496" width="8.7109375" style="104" customWidth="1"/>
    <col min="10497" max="10497" width="50.7109375" style="104" customWidth="1"/>
    <col min="10498" max="10498" width="10.7109375" style="104" customWidth="1"/>
    <col min="10499" max="10500" width="16.7109375" style="104" customWidth="1"/>
    <col min="10501" max="10501" width="10.7109375" style="104" customWidth="1"/>
    <col min="10502" max="10503" width="17.7109375" style="104" customWidth="1"/>
    <col min="10504" max="10504" width="12.7109375" style="104" customWidth="1"/>
    <col min="10505" max="10505" width="14.7109375" style="104" customWidth="1"/>
    <col min="10506" max="10506" width="12.7109375" style="104" customWidth="1"/>
    <col min="10507" max="10507" width="20.7109375" style="104" customWidth="1"/>
    <col min="10508" max="10508" width="13.140625" style="104" customWidth="1"/>
    <col min="10509" max="10751" width="8.85546875" style="104"/>
    <col min="10752" max="10752" width="8.7109375" style="104" customWidth="1"/>
    <col min="10753" max="10753" width="50.7109375" style="104" customWidth="1"/>
    <col min="10754" max="10754" width="10.7109375" style="104" customWidth="1"/>
    <col min="10755" max="10756" width="16.7109375" style="104" customWidth="1"/>
    <col min="10757" max="10757" width="10.7109375" style="104" customWidth="1"/>
    <col min="10758" max="10759" width="17.7109375" style="104" customWidth="1"/>
    <col min="10760" max="10760" width="12.7109375" style="104" customWidth="1"/>
    <col min="10761" max="10761" width="14.7109375" style="104" customWidth="1"/>
    <col min="10762" max="10762" width="12.7109375" style="104" customWidth="1"/>
    <col min="10763" max="10763" width="20.7109375" style="104" customWidth="1"/>
    <col min="10764" max="10764" width="13.140625" style="104" customWidth="1"/>
    <col min="10765" max="11007" width="8.85546875" style="104"/>
    <col min="11008" max="11008" width="8.7109375" style="104" customWidth="1"/>
    <col min="11009" max="11009" width="50.7109375" style="104" customWidth="1"/>
    <col min="11010" max="11010" width="10.7109375" style="104" customWidth="1"/>
    <col min="11011" max="11012" width="16.7109375" style="104" customWidth="1"/>
    <col min="11013" max="11013" width="10.7109375" style="104" customWidth="1"/>
    <col min="11014" max="11015" width="17.7109375" style="104" customWidth="1"/>
    <col min="11016" max="11016" width="12.7109375" style="104" customWidth="1"/>
    <col min="11017" max="11017" width="14.7109375" style="104" customWidth="1"/>
    <col min="11018" max="11018" width="12.7109375" style="104" customWidth="1"/>
    <col min="11019" max="11019" width="20.7109375" style="104" customWidth="1"/>
    <col min="11020" max="11020" width="13.140625" style="104" customWidth="1"/>
    <col min="11021" max="11263" width="8.85546875" style="104"/>
    <col min="11264" max="11264" width="8.7109375" style="104" customWidth="1"/>
    <col min="11265" max="11265" width="50.7109375" style="104" customWidth="1"/>
    <col min="11266" max="11266" width="10.7109375" style="104" customWidth="1"/>
    <col min="11267" max="11268" width="16.7109375" style="104" customWidth="1"/>
    <col min="11269" max="11269" width="10.7109375" style="104" customWidth="1"/>
    <col min="11270" max="11271" width="17.7109375" style="104" customWidth="1"/>
    <col min="11272" max="11272" width="12.7109375" style="104" customWidth="1"/>
    <col min="11273" max="11273" width="14.7109375" style="104" customWidth="1"/>
    <col min="11274" max="11274" width="12.7109375" style="104" customWidth="1"/>
    <col min="11275" max="11275" width="20.7109375" style="104" customWidth="1"/>
    <col min="11276" max="11276" width="13.140625" style="104" customWidth="1"/>
    <col min="11277" max="11519" width="8.85546875" style="104"/>
    <col min="11520" max="11520" width="8.7109375" style="104" customWidth="1"/>
    <col min="11521" max="11521" width="50.7109375" style="104" customWidth="1"/>
    <col min="11522" max="11522" width="10.7109375" style="104" customWidth="1"/>
    <col min="11523" max="11524" width="16.7109375" style="104" customWidth="1"/>
    <col min="11525" max="11525" width="10.7109375" style="104" customWidth="1"/>
    <col min="11526" max="11527" width="17.7109375" style="104" customWidth="1"/>
    <col min="11528" max="11528" width="12.7109375" style="104" customWidth="1"/>
    <col min="11529" max="11529" width="14.7109375" style="104" customWidth="1"/>
    <col min="11530" max="11530" width="12.7109375" style="104" customWidth="1"/>
    <col min="11531" max="11531" width="20.7109375" style="104" customWidth="1"/>
    <col min="11532" max="11532" width="13.140625" style="104" customWidth="1"/>
    <col min="11533" max="11775" width="8.85546875" style="104"/>
    <col min="11776" max="11776" width="8.7109375" style="104" customWidth="1"/>
    <col min="11777" max="11777" width="50.7109375" style="104" customWidth="1"/>
    <col min="11778" max="11778" width="10.7109375" style="104" customWidth="1"/>
    <col min="11779" max="11780" width="16.7109375" style="104" customWidth="1"/>
    <col min="11781" max="11781" width="10.7109375" style="104" customWidth="1"/>
    <col min="11782" max="11783" width="17.7109375" style="104" customWidth="1"/>
    <col min="11784" max="11784" width="12.7109375" style="104" customWidth="1"/>
    <col min="11785" max="11785" width="14.7109375" style="104" customWidth="1"/>
    <col min="11786" max="11786" width="12.7109375" style="104" customWidth="1"/>
    <col min="11787" max="11787" width="20.7109375" style="104" customWidth="1"/>
    <col min="11788" max="11788" width="13.140625" style="104" customWidth="1"/>
    <col min="11789" max="12031" width="8.85546875" style="104"/>
    <col min="12032" max="12032" width="8.7109375" style="104" customWidth="1"/>
    <col min="12033" max="12033" width="50.7109375" style="104" customWidth="1"/>
    <col min="12034" max="12034" width="10.7109375" style="104" customWidth="1"/>
    <col min="12035" max="12036" width="16.7109375" style="104" customWidth="1"/>
    <col min="12037" max="12037" width="10.7109375" style="104" customWidth="1"/>
    <col min="12038" max="12039" width="17.7109375" style="104" customWidth="1"/>
    <col min="12040" max="12040" width="12.7109375" style="104" customWidth="1"/>
    <col min="12041" max="12041" width="14.7109375" style="104" customWidth="1"/>
    <col min="12042" max="12042" width="12.7109375" style="104" customWidth="1"/>
    <col min="12043" max="12043" width="20.7109375" style="104" customWidth="1"/>
    <col min="12044" max="12044" width="13.140625" style="104" customWidth="1"/>
    <col min="12045" max="12287" width="8.85546875" style="104"/>
    <col min="12288" max="12288" width="8.7109375" style="104" customWidth="1"/>
    <col min="12289" max="12289" width="50.7109375" style="104" customWidth="1"/>
    <col min="12290" max="12290" width="10.7109375" style="104" customWidth="1"/>
    <col min="12291" max="12292" width="16.7109375" style="104" customWidth="1"/>
    <col min="12293" max="12293" width="10.7109375" style="104" customWidth="1"/>
    <col min="12294" max="12295" width="17.7109375" style="104" customWidth="1"/>
    <col min="12296" max="12296" width="12.7109375" style="104" customWidth="1"/>
    <col min="12297" max="12297" width="14.7109375" style="104" customWidth="1"/>
    <col min="12298" max="12298" width="12.7109375" style="104" customWidth="1"/>
    <col min="12299" max="12299" width="20.7109375" style="104" customWidth="1"/>
    <col min="12300" max="12300" width="13.140625" style="104" customWidth="1"/>
    <col min="12301" max="12543" width="8.85546875" style="104"/>
    <col min="12544" max="12544" width="8.7109375" style="104" customWidth="1"/>
    <col min="12545" max="12545" width="50.7109375" style="104" customWidth="1"/>
    <col min="12546" max="12546" width="10.7109375" style="104" customWidth="1"/>
    <col min="12547" max="12548" width="16.7109375" style="104" customWidth="1"/>
    <col min="12549" max="12549" width="10.7109375" style="104" customWidth="1"/>
    <col min="12550" max="12551" width="17.7109375" style="104" customWidth="1"/>
    <col min="12552" max="12552" width="12.7109375" style="104" customWidth="1"/>
    <col min="12553" max="12553" width="14.7109375" style="104" customWidth="1"/>
    <col min="12554" max="12554" width="12.7109375" style="104" customWidth="1"/>
    <col min="12555" max="12555" width="20.7109375" style="104" customWidth="1"/>
    <col min="12556" max="12556" width="13.140625" style="104" customWidth="1"/>
    <col min="12557" max="12799" width="8.85546875" style="104"/>
    <col min="12800" max="12800" width="8.7109375" style="104" customWidth="1"/>
    <col min="12801" max="12801" width="50.7109375" style="104" customWidth="1"/>
    <col min="12802" max="12802" width="10.7109375" style="104" customWidth="1"/>
    <col min="12803" max="12804" width="16.7109375" style="104" customWidth="1"/>
    <col min="12805" max="12805" width="10.7109375" style="104" customWidth="1"/>
    <col min="12806" max="12807" width="17.7109375" style="104" customWidth="1"/>
    <col min="12808" max="12808" width="12.7109375" style="104" customWidth="1"/>
    <col min="12809" max="12809" width="14.7109375" style="104" customWidth="1"/>
    <col min="12810" max="12810" width="12.7109375" style="104" customWidth="1"/>
    <col min="12811" max="12811" width="20.7109375" style="104" customWidth="1"/>
    <col min="12812" max="12812" width="13.140625" style="104" customWidth="1"/>
    <col min="12813" max="13055" width="8.85546875" style="104"/>
    <col min="13056" max="13056" width="8.7109375" style="104" customWidth="1"/>
    <col min="13057" max="13057" width="50.7109375" style="104" customWidth="1"/>
    <col min="13058" max="13058" width="10.7109375" style="104" customWidth="1"/>
    <col min="13059" max="13060" width="16.7109375" style="104" customWidth="1"/>
    <col min="13061" max="13061" width="10.7109375" style="104" customWidth="1"/>
    <col min="13062" max="13063" width="17.7109375" style="104" customWidth="1"/>
    <col min="13064" max="13064" width="12.7109375" style="104" customWidth="1"/>
    <col min="13065" max="13065" width="14.7109375" style="104" customWidth="1"/>
    <col min="13066" max="13066" width="12.7109375" style="104" customWidth="1"/>
    <col min="13067" max="13067" width="20.7109375" style="104" customWidth="1"/>
    <col min="13068" max="13068" width="13.140625" style="104" customWidth="1"/>
    <col min="13069" max="13311" width="8.85546875" style="104"/>
    <col min="13312" max="13312" width="8.7109375" style="104" customWidth="1"/>
    <col min="13313" max="13313" width="50.7109375" style="104" customWidth="1"/>
    <col min="13314" max="13314" width="10.7109375" style="104" customWidth="1"/>
    <col min="13315" max="13316" width="16.7109375" style="104" customWidth="1"/>
    <col min="13317" max="13317" width="10.7109375" style="104" customWidth="1"/>
    <col min="13318" max="13319" width="17.7109375" style="104" customWidth="1"/>
    <col min="13320" max="13320" width="12.7109375" style="104" customWidth="1"/>
    <col min="13321" max="13321" width="14.7109375" style="104" customWidth="1"/>
    <col min="13322" max="13322" width="12.7109375" style="104" customWidth="1"/>
    <col min="13323" max="13323" width="20.7109375" style="104" customWidth="1"/>
    <col min="13324" max="13324" width="13.140625" style="104" customWidth="1"/>
    <col min="13325" max="13567" width="8.85546875" style="104"/>
    <col min="13568" max="13568" width="8.7109375" style="104" customWidth="1"/>
    <col min="13569" max="13569" width="50.7109375" style="104" customWidth="1"/>
    <col min="13570" max="13570" width="10.7109375" style="104" customWidth="1"/>
    <col min="13571" max="13572" width="16.7109375" style="104" customWidth="1"/>
    <col min="13573" max="13573" width="10.7109375" style="104" customWidth="1"/>
    <col min="13574" max="13575" width="17.7109375" style="104" customWidth="1"/>
    <col min="13576" max="13576" width="12.7109375" style="104" customWidth="1"/>
    <col min="13577" max="13577" width="14.7109375" style="104" customWidth="1"/>
    <col min="13578" max="13578" width="12.7109375" style="104" customWidth="1"/>
    <col min="13579" max="13579" width="20.7109375" style="104" customWidth="1"/>
    <col min="13580" max="13580" width="13.140625" style="104" customWidth="1"/>
    <col min="13581" max="13823" width="8.85546875" style="104"/>
    <col min="13824" max="13824" width="8.7109375" style="104" customWidth="1"/>
    <col min="13825" max="13825" width="50.7109375" style="104" customWidth="1"/>
    <col min="13826" max="13826" width="10.7109375" style="104" customWidth="1"/>
    <col min="13827" max="13828" width="16.7109375" style="104" customWidth="1"/>
    <col min="13829" max="13829" width="10.7109375" style="104" customWidth="1"/>
    <col min="13830" max="13831" width="17.7109375" style="104" customWidth="1"/>
    <col min="13832" max="13832" width="12.7109375" style="104" customWidth="1"/>
    <col min="13833" max="13833" width="14.7109375" style="104" customWidth="1"/>
    <col min="13834" max="13834" width="12.7109375" style="104" customWidth="1"/>
    <col min="13835" max="13835" width="20.7109375" style="104" customWidth="1"/>
    <col min="13836" max="13836" width="13.140625" style="104" customWidth="1"/>
    <col min="13837" max="14079" width="8.85546875" style="104"/>
    <col min="14080" max="14080" width="8.7109375" style="104" customWidth="1"/>
    <col min="14081" max="14081" width="50.7109375" style="104" customWidth="1"/>
    <col min="14082" max="14082" width="10.7109375" style="104" customWidth="1"/>
    <col min="14083" max="14084" width="16.7109375" style="104" customWidth="1"/>
    <col min="14085" max="14085" width="10.7109375" style="104" customWidth="1"/>
    <col min="14086" max="14087" width="17.7109375" style="104" customWidth="1"/>
    <col min="14088" max="14088" width="12.7109375" style="104" customWidth="1"/>
    <col min="14089" max="14089" width="14.7109375" style="104" customWidth="1"/>
    <col min="14090" max="14090" width="12.7109375" style="104" customWidth="1"/>
    <col min="14091" max="14091" width="20.7109375" style="104" customWidth="1"/>
    <col min="14092" max="14092" width="13.140625" style="104" customWidth="1"/>
    <col min="14093" max="14335" width="8.85546875" style="104"/>
    <col min="14336" max="14336" width="8.7109375" style="104" customWidth="1"/>
    <col min="14337" max="14337" width="50.7109375" style="104" customWidth="1"/>
    <col min="14338" max="14338" width="10.7109375" style="104" customWidth="1"/>
    <col min="14339" max="14340" width="16.7109375" style="104" customWidth="1"/>
    <col min="14341" max="14341" width="10.7109375" style="104" customWidth="1"/>
    <col min="14342" max="14343" width="17.7109375" style="104" customWidth="1"/>
    <col min="14344" max="14344" width="12.7109375" style="104" customWidth="1"/>
    <col min="14345" max="14345" width="14.7109375" style="104" customWidth="1"/>
    <col min="14346" max="14346" width="12.7109375" style="104" customWidth="1"/>
    <col min="14347" max="14347" width="20.7109375" style="104" customWidth="1"/>
    <col min="14348" max="14348" width="13.140625" style="104" customWidth="1"/>
    <col min="14349" max="14591" width="8.85546875" style="104"/>
    <col min="14592" max="14592" width="8.7109375" style="104" customWidth="1"/>
    <col min="14593" max="14593" width="50.7109375" style="104" customWidth="1"/>
    <col min="14594" max="14594" width="10.7109375" style="104" customWidth="1"/>
    <col min="14595" max="14596" width="16.7109375" style="104" customWidth="1"/>
    <col min="14597" max="14597" width="10.7109375" style="104" customWidth="1"/>
    <col min="14598" max="14599" width="17.7109375" style="104" customWidth="1"/>
    <col min="14600" max="14600" width="12.7109375" style="104" customWidth="1"/>
    <col min="14601" max="14601" width="14.7109375" style="104" customWidth="1"/>
    <col min="14602" max="14602" width="12.7109375" style="104" customWidth="1"/>
    <col min="14603" max="14603" width="20.7109375" style="104" customWidth="1"/>
    <col min="14604" max="14604" width="13.140625" style="104" customWidth="1"/>
    <col min="14605" max="14847" width="8.85546875" style="104"/>
    <col min="14848" max="14848" width="8.7109375" style="104" customWidth="1"/>
    <col min="14849" max="14849" width="50.7109375" style="104" customWidth="1"/>
    <col min="14850" max="14850" width="10.7109375" style="104" customWidth="1"/>
    <col min="14851" max="14852" width="16.7109375" style="104" customWidth="1"/>
    <col min="14853" max="14853" width="10.7109375" style="104" customWidth="1"/>
    <col min="14854" max="14855" width="17.7109375" style="104" customWidth="1"/>
    <col min="14856" max="14856" width="12.7109375" style="104" customWidth="1"/>
    <col min="14857" max="14857" width="14.7109375" style="104" customWidth="1"/>
    <col min="14858" max="14858" width="12.7109375" style="104" customWidth="1"/>
    <col min="14859" max="14859" width="20.7109375" style="104" customWidth="1"/>
    <col min="14860" max="14860" width="13.140625" style="104" customWidth="1"/>
    <col min="14861" max="15103" width="8.85546875" style="104"/>
    <col min="15104" max="15104" width="8.7109375" style="104" customWidth="1"/>
    <col min="15105" max="15105" width="50.7109375" style="104" customWidth="1"/>
    <col min="15106" max="15106" width="10.7109375" style="104" customWidth="1"/>
    <col min="15107" max="15108" width="16.7109375" style="104" customWidth="1"/>
    <col min="15109" max="15109" width="10.7109375" style="104" customWidth="1"/>
    <col min="15110" max="15111" width="17.7109375" style="104" customWidth="1"/>
    <col min="15112" max="15112" width="12.7109375" style="104" customWidth="1"/>
    <col min="15113" max="15113" width="14.7109375" style="104" customWidth="1"/>
    <col min="15114" max="15114" width="12.7109375" style="104" customWidth="1"/>
    <col min="15115" max="15115" width="20.7109375" style="104" customWidth="1"/>
    <col min="15116" max="15116" width="13.140625" style="104" customWidth="1"/>
    <col min="15117" max="15359" width="8.85546875" style="104"/>
    <col min="15360" max="15360" width="8.7109375" style="104" customWidth="1"/>
    <col min="15361" max="15361" width="50.7109375" style="104" customWidth="1"/>
    <col min="15362" max="15362" width="10.7109375" style="104" customWidth="1"/>
    <col min="15363" max="15364" width="16.7109375" style="104" customWidth="1"/>
    <col min="15365" max="15365" width="10.7109375" style="104" customWidth="1"/>
    <col min="15366" max="15367" width="17.7109375" style="104" customWidth="1"/>
    <col min="15368" max="15368" width="12.7109375" style="104" customWidth="1"/>
    <col min="15369" max="15369" width="14.7109375" style="104" customWidth="1"/>
    <col min="15370" max="15370" width="12.7109375" style="104" customWidth="1"/>
    <col min="15371" max="15371" width="20.7109375" style="104" customWidth="1"/>
    <col min="15372" max="15372" width="13.140625" style="104" customWidth="1"/>
    <col min="15373" max="15615" width="8.85546875" style="104"/>
    <col min="15616" max="15616" width="8.7109375" style="104" customWidth="1"/>
    <col min="15617" max="15617" width="50.7109375" style="104" customWidth="1"/>
    <col min="15618" max="15618" width="10.7109375" style="104" customWidth="1"/>
    <col min="15619" max="15620" width="16.7109375" style="104" customWidth="1"/>
    <col min="15621" max="15621" width="10.7109375" style="104" customWidth="1"/>
    <col min="15622" max="15623" width="17.7109375" style="104" customWidth="1"/>
    <col min="15624" max="15624" width="12.7109375" style="104" customWidth="1"/>
    <col min="15625" max="15625" width="14.7109375" style="104" customWidth="1"/>
    <col min="15626" max="15626" width="12.7109375" style="104" customWidth="1"/>
    <col min="15627" max="15627" width="20.7109375" style="104" customWidth="1"/>
    <col min="15628" max="15628" width="13.140625" style="104" customWidth="1"/>
    <col min="15629" max="15871" width="8.85546875" style="104"/>
    <col min="15872" max="15872" width="8.7109375" style="104" customWidth="1"/>
    <col min="15873" max="15873" width="50.7109375" style="104" customWidth="1"/>
    <col min="15874" max="15874" width="10.7109375" style="104" customWidth="1"/>
    <col min="15875" max="15876" width="16.7109375" style="104" customWidth="1"/>
    <col min="15877" max="15877" width="10.7109375" style="104" customWidth="1"/>
    <col min="15878" max="15879" width="17.7109375" style="104" customWidth="1"/>
    <col min="15880" max="15880" width="12.7109375" style="104" customWidth="1"/>
    <col min="15881" max="15881" width="14.7109375" style="104" customWidth="1"/>
    <col min="15882" max="15882" width="12.7109375" style="104" customWidth="1"/>
    <col min="15883" max="15883" width="20.7109375" style="104" customWidth="1"/>
    <col min="15884" max="15884" width="13.140625" style="104" customWidth="1"/>
    <col min="15885" max="16127" width="8.85546875" style="104"/>
    <col min="16128" max="16128" width="8.7109375" style="104" customWidth="1"/>
    <col min="16129" max="16129" width="50.7109375" style="104" customWidth="1"/>
    <col min="16130" max="16130" width="10.7109375" style="104" customWidth="1"/>
    <col min="16131" max="16132" width="16.7109375" style="104" customWidth="1"/>
    <col min="16133" max="16133" width="10.7109375" style="104" customWidth="1"/>
    <col min="16134" max="16135" width="17.7109375" style="104" customWidth="1"/>
    <col min="16136" max="16136" width="12.7109375" style="104" customWidth="1"/>
    <col min="16137" max="16137" width="14.7109375" style="104" customWidth="1"/>
    <col min="16138" max="16138" width="12.7109375" style="104" customWidth="1"/>
    <col min="16139" max="16139" width="20.7109375" style="104" customWidth="1"/>
    <col min="16140" max="16140" width="13.140625" style="104" customWidth="1"/>
    <col min="16141" max="16384" width="8.85546875" style="104"/>
  </cols>
  <sheetData>
    <row r="1" spans="1:141" ht="19.5" customHeight="1">
      <c r="A1" s="235" t="s">
        <v>2977</v>
      </c>
    </row>
    <row r="2" spans="1:141" ht="19.5" customHeight="1">
      <c r="A2" s="342" t="s">
        <v>2972</v>
      </c>
    </row>
    <row r="4" spans="1:141" s="352" customFormat="1" ht="22.5" customHeight="1">
      <c r="A4" s="276" t="s">
        <v>2976</v>
      </c>
      <c r="B4" s="287"/>
      <c r="C4" s="287"/>
      <c r="D4" s="287"/>
      <c r="E4" s="287"/>
      <c r="F4" s="287"/>
      <c r="G4" s="287"/>
      <c r="H4" s="287"/>
      <c r="I4" s="288"/>
      <c r="J4" s="289"/>
      <c r="K4" s="288"/>
    </row>
    <row r="5" spans="1:141" s="352" customFormat="1" ht="8.1" customHeight="1">
      <c r="A5" s="276"/>
      <c r="B5" s="287"/>
      <c r="C5" s="287"/>
      <c r="D5" s="287"/>
      <c r="E5" s="287"/>
      <c r="F5" s="287"/>
      <c r="G5" s="287"/>
      <c r="H5" s="287"/>
      <c r="I5" s="288"/>
      <c r="J5" s="289"/>
      <c r="K5" s="288"/>
    </row>
    <row r="6" spans="1:141" s="378" customFormat="1" ht="27" customHeight="1">
      <c r="A6" s="357" t="s">
        <v>2973</v>
      </c>
      <c r="B6" s="375"/>
      <c r="C6" s="375"/>
      <c r="D6" s="375"/>
      <c r="E6" s="375"/>
      <c r="F6" s="375"/>
      <c r="G6" s="375"/>
      <c r="H6" s="375"/>
      <c r="I6" s="376"/>
      <c r="J6" s="377"/>
      <c r="K6" s="376"/>
    </row>
    <row r="7" spans="1:141" s="407" customFormat="1" ht="27" customHeight="1">
      <c r="A7" s="269" t="s">
        <v>2974</v>
      </c>
      <c r="B7" s="404"/>
      <c r="C7" s="404"/>
      <c r="D7" s="404"/>
      <c r="E7" s="404"/>
      <c r="F7" s="404"/>
      <c r="G7" s="404"/>
      <c r="H7" s="404"/>
      <c r="I7" s="405"/>
      <c r="J7" s="406"/>
      <c r="K7" s="405"/>
    </row>
    <row r="8" spans="1:141" s="239" customFormat="1" ht="8.1" customHeight="1">
      <c r="A8" s="271"/>
      <c r="B8" s="287"/>
      <c r="C8" s="287"/>
      <c r="D8" s="287"/>
      <c r="E8" s="287"/>
      <c r="F8" s="287"/>
      <c r="G8" s="287"/>
      <c r="H8" s="287"/>
      <c r="I8" s="288"/>
      <c r="J8" s="289"/>
      <c r="K8" s="288"/>
    </row>
    <row r="9" spans="1:141" s="440" customFormat="1" ht="16.5">
      <c r="A9" s="416" t="s">
        <v>2975</v>
      </c>
      <c r="B9" s="437"/>
      <c r="C9" s="437"/>
      <c r="D9" s="437"/>
      <c r="E9" s="437"/>
      <c r="F9" s="437"/>
      <c r="G9" s="437"/>
      <c r="H9" s="437"/>
      <c r="I9" s="438"/>
      <c r="J9" s="439"/>
      <c r="K9" s="438"/>
    </row>
    <row r="10" spans="1:141" s="239" customFormat="1">
      <c r="C10" s="342"/>
      <c r="I10" s="248"/>
      <c r="J10" s="249"/>
      <c r="K10" s="248"/>
    </row>
    <row r="11" spans="1:141" ht="68.25" customHeight="1">
      <c r="A11" s="319" t="s">
        <v>2562</v>
      </c>
      <c r="B11" s="319" t="s">
        <v>2563</v>
      </c>
      <c r="C11" s="319" t="s">
        <v>2564</v>
      </c>
      <c r="D11" s="319" t="s">
        <v>2565</v>
      </c>
      <c r="E11" s="319" t="s">
        <v>2566</v>
      </c>
      <c r="F11" s="319" t="s">
        <v>2567</v>
      </c>
      <c r="G11" s="319" t="s">
        <v>2568</v>
      </c>
      <c r="H11" s="319" t="s">
        <v>2569</v>
      </c>
      <c r="I11" s="320" t="s">
        <v>2570</v>
      </c>
      <c r="J11" s="321" t="s">
        <v>2571</v>
      </c>
      <c r="K11" s="320" t="s">
        <v>2572</v>
      </c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</row>
    <row r="12" spans="1:141" s="305" customFormat="1" ht="13.5">
      <c r="A12" s="333">
        <v>1</v>
      </c>
      <c r="B12" s="333">
        <v>2</v>
      </c>
      <c r="C12" s="333">
        <v>3</v>
      </c>
      <c r="D12" s="333">
        <v>4</v>
      </c>
      <c r="E12" s="333">
        <v>5</v>
      </c>
      <c r="F12" s="333">
        <v>6</v>
      </c>
      <c r="G12" s="333">
        <v>7</v>
      </c>
      <c r="H12" s="333">
        <v>8</v>
      </c>
      <c r="I12" s="334">
        <v>9</v>
      </c>
      <c r="J12" s="335">
        <v>10</v>
      </c>
      <c r="K12" s="334" t="s">
        <v>2573</v>
      </c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</row>
    <row r="13" spans="1:141" ht="52.5" customHeight="1">
      <c r="A13" s="759" t="s">
        <v>3921</v>
      </c>
      <c r="B13" s="760"/>
      <c r="C13" s="319"/>
      <c r="D13" s="519"/>
      <c r="E13" s="519">
        <v>0</v>
      </c>
      <c r="F13" s="519"/>
      <c r="G13" s="519"/>
      <c r="H13" s="545"/>
      <c r="I13" s="565"/>
      <c r="J13" s="547"/>
      <c r="K13" s="566">
        <f>E13*I13</f>
        <v>0</v>
      </c>
    </row>
    <row r="14" spans="1:141" ht="51">
      <c r="A14" s="110"/>
      <c r="B14" s="111" t="s">
        <v>2768</v>
      </c>
      <c r="C14" s="598"/>
      <c r="D14" s="106"/>
      <c r="E14" s="106">
        <v>0</v>
      </c>
      <c r="F14" s="112"/>
      <c r="G14" s="112"/>
      <c r="H14" s="112"/>
      <c r="I14" s="113"/>
      <c r="J14" s="18"/>
      <c r="K14" s="109">
        <f t="shared" ref="K14:K19" si="0">E14*I14</f>
        <v>0</v>
      </c>
      <c r="L14" s="114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5"/>
    </row>
    <row r="15" spans="1:141" ht="204">
      <c r="A15" s="107" t="s">
        <v>2283</v>
      </c>
      <c r="B15" s="111" t="s">
        <v>3310</v>
      </c>
      <c r="C15" s="107" t="s">
        <v>3065</v>
      </c>
      <c r="D15" s="106"/>
      <c r="E15" s="106"/>
      <c r="F15" s="116"/>
      <c r="G15" s="81"/>
      <c r="H15" s="16"/>
      <c r="I15" s="17"/>
      <c r="J15" s="18"/>
      <c r="K15" s="109">
        <f t="shared" si="0"/>
        <v>0</v>
      </c>
    </row>
    <row r="16" spans="1:141" ht="63.75">
      <c r="A16" s="107" t="s">
        <v>2284</v>
      </c>
      <c r="B16" s="111" t="s">
        <v>3311</v>
      </c>
      <c r="C16" s="107" t="s">
        <v>3065</v>
      </c>
      <c r="D16" s="106"/>
      <c r="E16" s="106"/>
      <c r="F16" s="116"/>
      <c r="G16" s="81"/>
      <c r="H16" s="16"/>
      <c r="I16" s="17"/>
      <c r="J16" s="18"/>
      <c r="K16" s="109">
        <f t="shared" si="0"/>
        <v>0</v>
      </c>
    </row>
    <row r="17" spans="1:141" ht="76.5">
      <c r="A17" s="107" t="s">
        <v>2285</v>
      </c>
      <c r="B17" s="111" t="s">
        <v>3312</v>
      </c>
      <c r="C17" s="107" t="s">
        <v>3065</v>
      </c>
      <c r="D17" s="106"/>
      <c r="E17" s="106"/>
      <c r="F17" s="117"/>
      <c r="G17" s="116"/>
      <c r="H17" s="116"/>
      <c r="I17" s="118"/>
      <c r="J17" s="18"/>
      <c r="K17" s="109">
        <f t="shared" si="0"/>
        <v>0</v>
      </c>
    </row>
    <row r="18" spans="1:141" ht="25.5">
      <c r="A18" s="119" t="s">
        <v>2286</v>
      </c>
      <c r="B18" s="111" t="s">
        <v>3354</v>
      </c>
      <c r="C18" s="107" t="s">
        <v>3065</v>
      </c>
      <c r="D18" s="106"/>
      <c r="E18" s="106"/>
      <c r="F18" s="117"/>
      <c r="G18" s="117"/>
      <c r="H18" s="116"/>
      <c r="I18" s="120"/>
      <c r="J18" s="18"/>
      <c r="K18" s="109">
        <f t="shared" si="0"/>
        <v>0</v>
      </c>
    </row>
    <row r="19" spans="1:141" ht="38.25">
      <c r="A19" s="110"/>
      <c r="B19" s="121" t="s">
        <v>2120</v>
      </c>
      <c r="C19" s="106" t="s">
        <v>20</v>
      </c>
      <c r="D19" s="107"/>
      <c r="E19" s="106"/>
      <c r="F19" s="81"/>
      <c r="G19" s="122"/>
      <c r="H19" s="4"/>
      <c r="I19" s="4"/>
      <c r="J19" s="33"/>
      <c r="K19" s="109">
        <f t="shared" si="0"/>
        <v>0</v>
      </c>
    </row>
    <row r="20" spans="1:141" s="99" customFormat="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</row>
    <row r="21" spans="1:141" s="99" customFormat="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</row>
    <row r="22" spans="1:141" s="99" customFormat="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</row>
    <row r="23" spans="1:141" s="99" customFormat="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</row>
    <row r="24" spans="1:141" s="99" customFormat="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</row>
    <row r="25" spans="1:141" s="99" customFormat="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</row>
    <row r="26" spans="1:141" s="99" customFormat="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</row>
    <row r="27" spans="1:141" s="99" customFormat="1">
      <c r="B27" s="100"/>
      <c r="C27" s="618"/>
      <c r="I27" s="101"/>
      <c r="J27" s="102"/>
      <c r="K27" s="103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</row>
    <row r="28" spans="1:141" s="99" customFormat="1">
      <c r="B28" s="100"/>
      <c r="C28" s="618"/>
      <c r="I28" s="101"/>
      <c r="J28" s="102"/>
      <c r="K28" s="103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</row>
    <row r="29" spans="1:141" s="99" customFormat="1">
      <c r="B29" s="100"/>
      <c r="C29" s="618"/>
      <c r="I29" s="101"/>
      <c r="J29" s="102"/>
      <c r="K29" s="103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  <c r="BP29" s="104"/>
      <c r="BQ29" s="104"/>
      <c r="BR29" s="104"/>
      <c r="BS29" s="104"/>
      <c r="BT29" s="104"/>
      <c r="BU29" s="104"/>
      <c r="BV29" s="104"/>
      <c r="BW29" s="104"/>
      <c r="BX29" s="104"/>
      <c r="BY29" s="104"/>
      <c r="BZ29" s="104"/>
      <c r="CA29" s="104"/>
      <c r="CB29" s="104"/>
      <c r="CC29" s="104"/>
      <c r="CD29" s="104"/>
      <c r="CE29" s="104"/>
      <c r="CF29" s="104"/>
      <c r="CG29" s="104"/>
      <c r="CH29" s="104"/>
      <c r="CI29" s="104"/>
      <c r="CJ29" s="104"/>
      <c r="CK29" s="104"/>
      <c r="CL29" s="104"/>
      <c r="CM29" s="104"/>
      <c r="CN29" s="104"/>
      <c r="CO29" s="104"/>
      <c r="CP29" s="104"/>
      <c r="CQ29" s="104"/>
      <c r="CR29" s="104"/>
      <c r="CS29" s="104"/>
      <c r="CT29" s="104"/>
      <c r="CU29" s="104"/>
      <c r="CV29" s="104"/>
      <c r="CW29" s="104"/>
      <c r="CX29" s="104"/>
      <c r="CY29" s="104"/>
      <c r="CZ29" s="104"/>
      <c r="DA29" s="104"/>
      <c r="DB29" s="104"/>
      <c r="DC29" s="104"/>
      <c r="DD29" s="104"/>
      <c r="DE29" s="104"/>
      <c r="DF29" s="104"/>
      <c r="DG29" s="104"/>
      <c r="DH29" s="104"/>
      <c r="DI29" s="104"/>
      <c r="DJ29" s="104"/>
      <c r="DK29" s="104"/>
      <c r="DL29" s="104"/>
      <c r="DM29" s="104"/>
      <c r="DN29" s="104"/>
      <c r="DO29" s="104"/>
      <c r="DP29" s="104"/>
      <c r="DQ29" s="104"/>
      <c r="DR29" s="104"/>
      <c r="DS29" s="104"/>
      <c r="DT29" s="104"/>
      <c r="DU29" s="104"/>
      <c r="DV29" s="104"/>
      <c r="DW29" s="104"/>
      <c r="DX29" s="104"/>
      <c r="DY29" s="104"/>
      <c r="DZ29" s="104"/>
      <c r="EA29" s="104"/>
      <c r="EB29" s="104"/>
      <c r="EC29" s="104"/>
      <c r="ED29" s="104"/>
      <c r="EE29" s="104"/>
      <c r="EF29" s="104"/>
      <c r="EG29" s="104"/>
      <c r="EH29" s="104"/>
      <c r="EI29" s="104"/>
      <c r="EJ29" s="104"/>
      <c r="EK29" s="104"/>
    </row>
    <row r="30" spans="1:141" s="99" customFormat="1">
      <c r="B30" s="100"/>
      <c r="C30" s="618"/>
      <c r="I30" s="101"/>
      <c r="J30" s="102"/>
      <c r="K30" s="103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CQ30" s="104"/>
      <c r="CR30" s="104"/>
      <c r="CS30" s="104"/>
      <c r="CT30" s="104"/>
      <c r="CU30" s="104"/>
      <c r="CV30" s="104"/>
      <c r="CW30" s="104"/>
      <c r="CX30" s="104"/>
      <c r="CY30" s="104"/>
      <c r="CZ30" s="104"/>
      <c r="DA30" s="104"/>
      <c r="DB30" s="104"/>
      <c r="DC30" s="104"/>
      <c r="DD30" s="104"/>
      <c r="DE30" s="104"/>
      <c r="DF30" s="104"/>
      <c r="DG30" s="104"/>
      <c r="DH30" s="104"/>
      <c r="DI30" s="104"/>
      <c r="DJ30" s="104"/>
      <c r="DK30" s="104"/>
      <c r="DL30" s="104"/>
      <c r="DM30" s="104"/>
      <c r="DN30" s="104"/>
      <c r="DO30" s="104"/>
      <c r="DP30" s="104"/>
      <c r="DQ30" s="104"/>
      <c r="DR30" s="104"/>
      <c r="DS30" s="104"/>
      <c r="DT30" s="104"/>
      <c r="DU30" s="104"/>
      <c r="DV30" s="104"/>
      <c r="DW30" s="104"/>
      <c r="DX30" s="104"/>
      <c r="DY30" s="104"/>
      <c r="DZ30" s="104"/>
      <c r="EA30" s="104"/>
      <c r="EB30" s="104"/>
      <c r="EC30" s="104"/>
      <c r="ED30" s="104"/>
      <c r="EE30" s="104"/>
      <c r="EF30" s="104"/>
      <c r="EG30" s="104"/>
      <c r="EH30" s="104"/>
      <c r="EI30" s="104"/>
      <c r="EJ30" s="104"/>
      <c r="EK30" s="104"/>
    </row>
    <row r="31" spans="1:141" s="99" customFormat="1">
      <c r="B31" s="100"/>
      <c r="C31" s="618"/>
      <c r="I31" s="101"/>
      <c r="J31" s="102"/>
      <c r="K31" s="103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  <c r="CF31" s="104"/>
      <c r="CG31" s="104"/>
      <c r="CH31" s="104"/>
      <c r="CI31" s="104"/>
      <c r="CJ31" s="104"/>
      <c r="CK31" s="104"/>
      <c r="CL31" s="104"/>
      <c r="CM31" s="104"/>
      <c r="CN31" s="104"/>
      <c r="CO31" s="104"/>
      <c r="CP31" s="104"/>
      <c r="CQ31" s="104"/>
      <c r="CR31" s="104"/>
      <c r="CS31" s="104"/>
      <c r="CT31" s="104"/>
      <c r="CU31" s="104"/>
      <c r="CV31" s="104"/>
      <c r="CW31" s="104"/>
      <c r="CX31" s="104"/>
      <c r="CY31" s="104"/>
      <c r="CZ31" s="104"/>
      <c r="DA31" s="104"/>
      <c r="DB31" s="104"/>
      <c r="DC31" s="104"/>
      <c r="DD31" s="104"/>
      <c r="DE31" s="104"/>
      <c r="DF31" s="104"/>
      <c r="DG31" s="104"/>
      <c r="DH31" s="104"/>
      <c r="DI31" s="104"/>
      <c r="DJ31" s="104"/>
      <c r="DK31" s="104"/>
      <c r="DL31" s="104"/>
      <c r="DM31" s="104"/>
      <c r="DN31" s="104"/>
      <c r="DO31" s="104"/>
      <c r="DP31" s="104"/>
      <c r="DQ31" s="104"/>
      <c r="DR31" s="104"/>
      <c r="DS31" s="104"/>
      <c r="DT31" s="104"/>
      <c r="DU31" s="104"/>
      <c r="DV31" s="104"/>
      <c r="DW31" s="104"/>
      <c r="DX31" s="104"/>
      <c r="DY31" s="104"/>
      <c r="DZ31" s="104"/>
      <c r="EA31" s="104"/>
      <c r="EB31" s="104"/>
      <c r="EC31" s="104"/>
      <c r="ED31" s="104"/>
      <c r="EE31" s="104"/>
      <c r="EF31" s="104"/>
      <c r="EG31" s="104"/>
      <c r="EH31" s="104"/>
      <c r="EI31" s="104"/>
      <c r="EJ31" s="104"/>
      <c r="EK31" s="104"/>
    </row>
    <row r="32" spans="1:141" s="99" customFormat="1">
      <c r="B32" s="100"/>
      <c r="C32" s="618"/>
      <c r="I32" s="101"/>
      <c r="J32" s="102"/>
      <c r="K32" s="103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  <c r="CX32" s="104"/>
      <c r="CY32" s="104"/>
      <c r="CZ32" s="104"/>
      <c r="DA32" s="104"/>
      <c r="DB32" s="104"/>
      <c r="DC32" s="104"/>
      <c r="DD32" s="104"/>
      <c r="DE32" s="104"/>
      <c r="DF32" s="104"/>
      <c r="DG32" s="104"/>
      <c r="DH32" s="104"/>
      <c r="DI32" s="104"/>
      <c r="DJ32" s="104"/>
      <c r="DK32" s="104"/>
      <c r="DL32" s="104"/>
      <c r="DM32" s="104"/>
      <c r="DN32" s="104"/>
      <c r="DO32" s="104"/>
      <c r="DP32" s="104"/>
      <c r="DQ32" s="104"/>
      <c r="DR32" s="104"/>
      <c r="DS32" s="104"/>
      <c r="DT32" s="104"/>
      <c r="DU32" s="104"/>
      <c r="DV32" s="104"/>
      <c r="DW32" s="104"/>
      <c r="DX32" s="104"/>
      <c r="DY32" s="104"/>
      <c r="DZ32" s="104"/>
      <c r="EA32" s="104"/>
      <c r="EB32" s="104"/>
      <c r="EC32" s="104"/>
      <c r="ED32" s="104"/>
      <c r="EE32" s="104"/>
      <c r="EF32" s="104"/>
      <c r="EG32" s="104"/>
      <c r="EH32" s="104"/>
      <c r="EI32" s="104"/>
      <c r="EJ32" s="104"/>
      <c r="EK32" s="104"/>
    </row>
    <row r="33" spans="2:141" s="99" customFormat="1">
      <c r="B33" s="100"/>
      <c r="C33" s="618"/>
      <c r="I33" s="101"/>
      <c r="J33" s="102"/>
      <c r="K33" s="103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4"/>
      <c r="DF33" s="104"/>
      <c r="DG33" s="104"/>
      <c r="DH33" s="104"/>
      <c r="DI33" s="104"/>
      <c r="DJ33" s="104"/>
      <c r="DK33" s="104"/>
      <c r="DL33" s="104"/>
      <c r="DM33" s="104"/>
      <c r="DN33" s="104"/>
      <c r="DO33" s="104"/>
      <c r="DP33" s="104"/>
      <c r="DQ33" s="104"/>
      <c r="DR33" s="104"/>
      <c r="DS33" s="104"/>
      <c r="DT33" s="104"/>
      <c r="DU33" s="104"/>
      <c r="DV33" s="104"/>
      <c r="DW33" s="104"/>
      <c r="DX33" s="104"/>
      <c r="DY33" s="104"/>
      <c r="DZ33" s="104"/>
      <c r="EA33" s="104"/>
      <c r="EB33" s="104"/>
      <c r="EC33" s="104"/>
      <c r="ED33" s="104"/>
      <c r="EE33" s="104"/>
      <c r="EF33" s="104"/>
      <c r="EG33" s="104"/>
      <c r="EH33" s="104"/>
      <c r="EI33" s="104"/>
      <c r="EJ33" s="104"/>
      <c r="EK33" s="104"/>
    </row>
    <row r="34" spans="2:141" s="99" customFormat="1">
      <c r="B34" s="100"/>
      <c r="C34" s="618"/>
      <c r="I34" s="101"/>
      <c r="J34" s="102"/>
      <c r="K34" s="103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  <c r="BP34" s="104"/>
      <c r="BQ34" s="104"/>
      <c r="BR34" s="104"/>
      <c r="BS34" s="104"/>
      <c r="BT34" s="104"/>
      <c r="BU34" s="104"/>
      <c r="BV34" s="104"/>
      <c r="BW34" s="104"/>
      <c r="BX34" s="104"/>
      <c r="BY34" s="104"/>
      <c r="BZ34" s="104"/>
      <c r="CA34" s="104"/>
      <c r="CB34" s="104"/>
      <c r="CC34" s="104"/>
      <c r="CD34" s="104"/>
      <c r="CE34" s="104"/>
      <c r="CF34" s="104"/>
      <c r="CG34" s="104"/>
      <c r="CH34" s="104"/>
      <c r="CI34" s="104"/>
      <c r="CJ34" s="104"/>
      <c r="CK34" s="104"/>
      <c r="CL34" s="104"/>
      <c r="CM34" s="104"/>
      <c r="CN34" s="104"/>
      <c r="CO34" s="104"/>
      <c r="CP34" s="104"/>
      <c r="CQ34" s="104"/>
      <c r="CR34" s="104"/>
      <c r="CS34" s="104"/>
      <c r="CT34" s="104"/>
      <c r="CU34" s="104"/>
      <c r="CV34" s="104"/>
      <c r="CW34" s="104"/>
      <c r="CX34" s="104"/>
      <c r="CY34" s="104"/>
      <c r="CZ34" s="104"/>
      <c r="DA34" s="104"/>
      <c r="DB34" s="104"/>
      <c r="DC34" s="104"/>
      <c r="DD34" s="104"/>
      <c r="DE34" s="104"/>
      <c r="DF34" s="104"/>
      <c r="DG34" s="104"/>
      <c r="DH34" s="104"/>
      <c r="DI34" s="104"/>
      <c r="DJ34" s="104"/>
      <c r="DK34" s="104"/>
      <c r="DL34" s="104"/>
      <c r="DM34" s="104"/>
      <c r="DN34" s="104"/>
      <c r="DO34" s="104"/>
      <c r="DP34" s="104"/>
      <c r="DQ34" s="104"/>
      <c r="DR34" s="104"/>
      <c r="DS34" s="104"/>
      <c r="DT34" s="104"/>
      <c r="DU34" s="104"/>
      <c r="DV34" s="104"/>
      <c r="DW34" s="104"/>
      <c r="DX34" s="104"/>
      <c r="DY34" s="104"/>
      <c r="DZ34" s="104"/>
      <c r="EA34" s="104"/>
      <c r="EB34" s="104"/>
      <c r="EC34" s="104"/>
      <c r="ED34" s="104"/>
      <c r="EE34" s="104"/>
      <c r="EF34" s="104"/>
      <c r="EG34" s="104"/>
      <c r="EH34" s="104"/>
      <c r="EI34" s="104"/>
      <c r="EJ34" s="104"/>
      <c r="EK34" s="104"/>
    </row>
    <row r="35" spans="2:141" s="99" customFormat="1">
      <c r="B35" s="100"/>
      <c r="C35" s="618"/>
      <c r="I35" s="101"/>
      <c r="J35" s="102"/>
      <c r="K35" s="103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  <c r="BP35" s="104"/>
      <c r="BQ35" s="104"/>
      <c r="BR35" s="104"/>
      <c r="BS35" s="104"/>
      <c r="BT35" s="104"/>
      <c r="BU35" s="104"/>
      <c r="BV35" s="104"/>
      <c r="BW35" s="104"/>
      <c r="BX35" s="104"/>
      <c r="BY35" s="104"/>
      <c r="BZ35" s="104"/>
      <c r="CA35" s="104"/>
      <c r="CB35" s="104"/>
      <c r="CC35" s="104"/>
      <c r="CD35" s="104"/>
      <c r="CE35" s="104"/>
      <c r="CF35" s="104"/>
      <c r="CG35" s="104"/>
      <c r="CH35" s="104"/>
      <c r="CI35" s="104"/>
      <c r="CJ35" s="104"/>
      <c r="CK35" s="104"/>
      <c r="CL35" s="104"/>
      <c r="CM35" s="104"/>
      <c r="CN35" s="104"/>
      <c r="CO35" s="104"/>
      <c r="CP35" s="104"/>
      <c r="CQ35" s="104"/>
      <c r="CR35" s="104"/>
      <c r="CS35" s="104"/>
      <c r="CT35" s="104"/>
      <c r="CU35" s="104"/>
      <c r="CV35" s="104"/>
      <c r="CW35" s="104"/>
      <c r="CX35" s="104"/>
      <c r="CY35" s="104"/>
      <c r="CZ35" s="104"/>
      <c r="DA35" s="104"/>
      <c r="DB35" s="104"/>
      <c r="DC35" s="104"/>
      <c r="DD35" s="104"/>
      <c r="DE35" s="104"/>
      <c r="DF35" s="104"/>
      <c r="DG35" s="104"/>
      <c r="DH35" s="104"/>
      <c r="DI35" s="104"/>
      <c r="DJ35" s="104"/>
      <c r="DK35" s="104"/>
      <c r="DL35" s="104"/>
      <c r="DM35" s="104"/>
      <c r="DN35" s="104"/>
      <c r="DO35" s="104"/>
      <c r="DP35" s="104"/>
      <c r="DQ35" s="104"/>
      <c r="DR35" s="104"/>
      <c r="DS35" s="104"/>
      <c r="DT35" s="104"/>
      <c r="DU35" s="104"/>
      <c r="DV35" s="104"/>
      <c r="DW35" s="104"/>
      <c r="DX35" s="104"/>
      <c r="DY35" s="104"/>
      <c r="DZ35" s="104"/>
      <c r="EA35" s="104"/>
      <c r="EB35" s="104"/>
      <c r="EC35" s="104"/>
      <c r="ED35" s="104"/>
      <c r="EE35" s="104"/>
      <c r="EF35" s="104"/>
      <c r="EG35" s="104"/>
      <c r="EH35" s="104"/>
      <c r="EI35" s="104"/>
      <c r="EJ35" s="104"/>
      <c r="EK35" s="104"/>
    </row>
    <row r="36" spans="2:141" s="99" customFormat="1">
      <c r="B36" s="100"/>
      <c r="C36" s="618"/>
      <c r="I36" s="101"/>
      <c r="J36" s="102"/>
      <c r="K36" s="103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104"/>
      <c r="CU36" s="104"/>
      <c r="CV36" s="104"/>
      <c r="CW36" s="104"/>
      <c r="CX36" s="104"/>
      <c r="CY36" s="104"/>
      <c r="CZ36" s="104"/>
      <c r="DA36" s="104"/>
      <c r="DB36" s="104"/>
      <c r="DC36" s="104"/>
      <c r="DD36" s="104"/>
      <c r="DE36" s="104"/>
      <c r="DF36" s="104"/>
      <c r="DG36" s="104"/>
      <c r="DH36" s="104"/>
      <c r="DI36" s="104"/>
      <c r="DJ36" s="104"/>
      <c r="DK36" s="104"/>
      <c r="DL36" s="104"/>
      <c r="DM36" s="104"/>
      <c r="DN36" s="104"/>
      <c r="DO36" s="104"/>
      <c r="DP36" s="104"/>
      <c r="DQ36" s="104"/>
      <c r="DR36" s="104"/>
      <c r="DS36" s="104"/>
      <c r="DT36" s="104"/>
      <c r="DU36" s="104"/>
      <c r="DV36" s="104"/>
      <c r="DW36" s="104"/>
      <c r="DX36" s="104"/>
      <c r="DY36" s="104"/>
      <c r="DZ36" s="104"/>
      <c r="EA36" s="104"/>
      <c r="EB36" s="104"/>
      <c r="EC36" s="104"/>
      <c r="ED36" s="104"/>
      <c r="EE36" s="104"/>
      <c r="EF36" s="104"/>
      <c r="EG36" s="104"/>
      <c r="EH36" s="104"/>
      <c r="EI36" s="104"/>
      <c r="EJ36" s="104"/>
      <c r="EK36" s="104"/>
    </row>
    <row r="37" spans="2:141" s="99" customFormat="1">
      <c r="B37" s="100"/>
      <c r="C37" s="618"/>
      <c r="I37" s="101"/>
      <c r="J37" s="102"/>
      <c r="K37" s="103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</row>
    <row r="38" spans="2:141" s="99" customFormat="1">
      <c r="B38" s="100"/>
      <c r="C38" s="618"/>
      <c r="I38" s="101"/>
      <c r="J38" s="102"/>
      <c r="K38" s="103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4"/>
      <c r="CA38" s="104"/>
      <c r="CB38" s="104"/>
      <c r="CC38" s="104"/>
      <c r="CD38" s="104"/>
      <c r="CE38" s="104"/>
      <c r="CF38" s="104"/>
      <c r="CG38" s="104"/>
      <c r="CH38" s="104"/>
      <c r="CI38" s="104"/>
      <c r="CJ38" s="104"/>
      <c r="CK38" s="104"/>
      <c r="CL38" s="104"/>
      <c r="CM38" s="104"/>
      <c r="CN38" s="104"/>
      <c r="CO38" s="104"/>
      <c r="CP38" s="104"/>
      <c r="CQ38" s="104"/>
      <c r="CR38" s="104"/>
      <c r="CS38" s="104"/>
      <c r="CT38" s="104"/>
      <c r="CU38" s="104"/>
      <c r="CV38" s="104"/>
      <c r="CW38" s="104"/>
      <c r="CX38" s="104"/>
      <c r="CY38" s="104"/>
      <c r="CZ38" s="104"/>
      <c r="DA38" s="104"/>
      <c r="DB38" s="104"/>
      <c r="DC38" s="104"/>
      <c r="DD38" s="104"/>
      <c r="DE38" s="104"/>
      <c r="DF38" s="104"/>
      <c r="DG38" s="104"/>
      <c r="DH38" s="104"/>
      <c r="DI38" s="104"/>
      <c r="DJ38" s="104"/>
      <c r="DK38" s="104"/>
      <c r="DL38" s="104"/>
      <c r="DM38" s="104"/>
      <c r="DN38" s="104"/>
      <c r="DO38" s="104"/>
      <c r="DP38" s="104"/>
      <c r="DQ38" s="104"/>
      <c r="DR38" s="104"/>
      <c r="DS38" s="104"/>
      <c r="DT38" s="104"/>
      <c r="DU38" s="104"/>
      <c r="DV38" s="104"/>
      <c r="DW38" s="104"/>
      <c r="DX38" s="104"/>
      <c r="DY38" s="104"/>
      <c r="DZ38" s="104"/>
      <c r="EA38" s="104"/>
      <c r="EB38" s="104"/>
      <c r="EC38" s="104"/>
      <c r="ED38" s="104"/>
      <c r="EE38" s="104"/>
      <c r="EF38" s="104"/>
      <c r="EG38" s="104"/>
      <c r="EH38" s="104"/>
      <c r="EI38" s="104"/>
      <c r="EJ38" s="104"/>
      <c r="EK38" s="104"/>
    </row>
    <row r="39" spans="2:141" s="99" customFormat="1">
      <c r="B39" s="100"/>
      <c r="C39" s="618"/>
      <c r="I39" s="101"/>
      <c r="J39" s="102"/>
      <c r="K39" s="103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  <c r="CU39" s="104"/>
      <c r="CV39" s="104"/>
      <c r="CW39" s="104"/>
      <c r="CX39" s="104"/>
      <c r="CY39" s="104"/>
      <c r="CZ39" s="104"/>
      <c r="DA39" s="104"/>
      <c r="DB39" s="104"/>
      <c r="DC39" s="104"/>
      <c r="DD39" s="104"/>
      <c r="DE39" s="104"/>
      <c r="DF39" s="104"/>
      <c r="DG39" s="104"/>
      <c r="DH39" s="104"/>
      <c r="DI39" s="104"/>
      <c r="DJ39" s="104"/>
      <c r="DK39" s="104"/>
      <c r="DL39" s="104"/>
      <c r="DM39" s="104"/>
      <c r="DN39" s="104"/>
      <c r="DO39" s="104"/>
      <c r="DP39" s="104"/>
      <c r="DQ39" s="104"/>
      <c r="DR39" s="104"/>
      <c r="DS39" s="104"/>
      <c r="DT39" s="104"/>
      <c r="DU39" s="104"/>
      <c r="DV39" s="104"/>
      <c r="DW39" s="104"/>
      <c r="DX39" s="104"/>
      <c r="DY39" s="104"/>
      <c r="DZ39" s="104"/>
      <c r="EA39" s="104"/>
      <c r="EB39" s="104"/>
      <c r="EC39" s="104"/>
      <c r="ED39" s="104"/>
      <c r="EE39" s="104"/>
      <c r="EF39" s="104"/>
      <c r="EG39" s="104"/>
      <c r="EH39" s="104"/>
      <c r="EI39" s="104"/>
      <c r="EJ39" s="104"/>
      <c r="EK39" s="104"/>
    </row>
    <row r="40" spans="2:141" s="99" customFormat="1">
      <c r="B40" s="100"/>
      <c r="C40" s="618"/>
      <c r="I40" s="101"/>
      <c r="J40" s="102"/>
      <c r="K40" s="103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  <c r="DJ40" s="104"/>
      <c r="DK40" s="104"/>
      <c r="DL40" s="104"/>
      <c r="DM40" s="104"/>
      <c r="DN40" s="104"/>
      <c r="DO40" s="104"/>
      <c r="DP40" s="104"/>
      <c r="DQ40" s="104"/>
      <c r="DR40" s="104"/>
      <c r="DS40" s="104"/>
      <c r="DT40" s="104"/>
      <c r="DU40" s="104"/>
      <c r="DV40" s="104"/>
      <c r="DW40" s="104"/>
      <c r="DX40" s="104"/>
      <c r="DY40" s="104"/>
      <c r="DZ40" s="104"/>
      <c r="EA40" s="104"/>
      <c r="EB40" s="104"/>
      <c r="EC40" s="104"/>
      <c r="ED40" s="104"/>
      <c r="EE40" s="104"/>
      <c r="EF40" s="104"/>
      <c r="EG40" s="104"/>
      <c r="EH40" s="104"/>
      <c r="EI40" s="104"/>
      <c r="EJ40" s="104"/>
      <c r="EK40" s="104"/>
    </row>
    <row r="41" spans="2:141" s="99" customFormat="1">
      <c r="B41" s="100"/>
      <c r="C41" s="618"/>
      <c r="I41" s="101"/>
      <c r="J41" s="102"/>
      <c r="K41" s="103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  <c r="DJ41" s="104"/>
      <c r="DK41" s="104"/>
      <c r="DL41" s="104"/>
      <c r="DM41" s="104"/>
      <c r="DN41" s="104"/>
      <c r="DO41" s="104"/>
      <c r="DP41" s="104"/>
      <c r="DQ41" s="104"/>
      <c r="DR41" s="104"/>
      <c r="DS41" s="104"/>
      <c r="DT41" s="104"/>
      <c r="DU41" s="104"/>
      <c r="DV41" s="104"/>
      <c r="DW41" s="104"/>
      <c r="DX41" s="104"/>
      <c r="DY41" s="104"/>
      <c r="DZ41" s="104"/>
      <c r="EA41" s="104"/>
      <c r="EB41" s="104"/>
      <c r="EC41" s="104"/>
      <c r="ED41" s="104"/>
      <c r="EE41" s="104"/>
      <c r="EF41" s="104"/>
      <c r="EG41" s="104"/>
      <c r="EH41" s="104"/>
      <c r="EI41" s="104"/>
      <c r="EJ41" s="104"/>
      <c r="EK41" s="104"/>
    </row>
    <row r="42" spans="2:141" s="99" customFormat="1">
      <c r="B42" s="100"/>
      <c r="C42" s="618"/>
      <c r="I42" s="101"/>
      <c r="J42" s="102"/>
      <c r="K42" s="103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  <c r="DJ42" s="104"/>
      <c r="DK42" s="104"/>
      <c r="DL42" s="104"/>
      <c r="DM42" s="104"/>
      <c r="DN42" s="104"/>
      <c r="DO42" s="104"/>
      <c r="DP42" s="104"/>
      <c r="DQ42" s="104"/>
      <c r="DR42" s="104"/>
      <c r="DS42" s="104"/>
      <c r="DT42" s="104"/>
      <c r="DU42" s="104"/>
      <c r="DV42" s="104"/>
      <c r="DW42" s="104"/>
      <c r="DX42" s="104"/>
      <c r="DY42" s="104"/>
      <c r="DZ42" s="104"/>
      <c r="EA42" s="104"/>
      <c r="EB42" s="104"/>
      <c r="EC42" s="104"/>
      <c r="ED42" s="104"/>
      <c r="EE42" s="104"/>
      <c r="EF42" s="104"/>
      <c r="EG42" s="104"/>
      <c r="EH42" s="104"/>
      <c r="EI42" s="104"/>
      <c r="EJ42" s="104"/>
      <c r="EK42" s="104"/>
    </row>
    <row r="43" spans="2:141" s="99" customFormat="1">
      <c r="B43" s="100"/>
      <c r="C43" s="618"/>
      <c r="I43" s="101"/>
      <c r="J43" s="102"/>
      <c r="K43" s="103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  <c r="DJ43" s="104"/>
      <c r="DK43" s="104"/>
      <c r="DL43" s="104"/>
      <c r="DM43" s="104"/>
      <c r="DN43" s="104"/>
      <c r="DO43" s="104"/>
      <c r="DP43" s="104"/>
      <c r="DQ43" s="104"/>
      <c r="DR43" s="104"/>
      <c r="DS43" s="104"/>
      <c r="DT43" s="104"/>
      <c r="DU43" s="104"/>
      <c r="DV43" s="104"/>
      <c r="DW43" s="104"/>
      <c r="DX43" s="104"/>
      <c r="DY43" s="104"/>
      <c r="DZ43" s="104"/>
      <c r="EA43" s="104"/>
      <c r="EB43" s="104"/>
      <c r="EC43" s="104"/>
      <c r="ED43" s="104"/>
      <c r="EE43" s="104"/>
      <c r="EF43" s="104"/>
      <c r="EG43" s="104"/>
      <c r="EH43" s="104"/>
      <c r="EI43" s="104"/>
      <c r="EJ43" s="104"/>
      <c r="EK43" s="104"/>
    </row>
  </sheetData>
  <mergeCells count="8">
    <mergeCell ref="A13:B13"/>
    <mergeCell ref="A26:I26"/>
    <mergeCell ref="A20:J20"/>
    <mergeCell ref="A21:J21"/>
    <mergeCell ref="A22:J22"/>
    <mergeCell ref="A23:K23"/>
    <mergeCell ref="A24:K24"/>
    <mergeCell ref="A25:I25"/>
  </mergeCell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6"/>
  <sheetViews>
    <sheetView showZeros="0" topLeftCell="A9" zoomScale="80" zoomScaleNormal="80" workbookViewId="0">
      <selection activeCell="Q25" sqref="Q2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9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3922</v>
      </c>
      <c r="B13" s="702"/>
      <c r="C13" s="611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38.25">
      <c r="A14" s="41"/>
      <c r="B14" s="82" t="s">
        <v>3313</v>
      </c>
      <c r="C14" s="207"/>
      <c r="D14" s="38"/>
      <c r="E14" s="38"/>
      <c r="F14" s="41"/>
      <c r="G14" s="41"/>
      <c r="H14" s="13"/>
      <c r="I14" s="35"/>
      <c r="J14" s="32"/>
      <c r="K14" s="37">
        <f t="shared" ref="K14:K35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4" customHeight="1">
      <c r="A15" s="465" t="s">
        <v>2444</v>
      </c>
      <c r="B15" s="600" t="s">
        <v>41</v>
      </c>
      <c r="C15" s="63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>
      <c r="A16" s="706"/>
      <c r="B16" s="65" t="s">
        <v>2679</v>
      </c>
      <c r="C16" s="634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41" ht="51">
      <c r="A17" s="707"/>
      <c r="B17" s="65" t="s">
        <v>42</v>
      </c>
      <c r="C17" s="634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41" ht="25.5">
      <c r="A18" s="707"/>
      <c r="B18" s="65" t="s">
        <v>3729</v>
      </c>
      <c r="C18" s="634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41" ht="25.5">
      <c r="A19" s="707"/>
      <c r="B19" s="65" t="s">
        <v>43</v>
      </c>
      <c r="C19" s="634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41">
      <c r="A20" s="708"/>
      <c r="B20" s="65" t="s">
        <v>44</v>
      </c>
      <c r="C20" s="634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41" ht="21" customHeight="1">
      <c r="A21" s="465" t="s">
        <v>2445</v>
      </c>
      <c r="B21" s="600" t="s">
        <v>4</v>
      </c>
      <c r="C21" s="63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41">
      <c r="A22" s="706"/>
      <c r="B22" s="65" t="s">
        <v>28</v>
      </c>
      <c r="C22" s="634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41">
      <c r="A23" s="707"/>
      <c r="B23" s="65" t="s">
        <v>5</v>
      </c>
      <c r="C23" s="634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41" s="46" customFormat="1">
      <c r="A24" s="708"/>
      <c r="B24" s="65" t="s">
        <v>348</v>
      </c>
      <c r="C24" s="634"/>
      <c r="D24" s="38"/>
      <c r="E24" s="38"/>
      <c r="F24" s="41"/>
      <c r="G24" s="41"/>
      <c r="H24" s="13"/>
      <c r="I24" s="35"/>
      <c r="J24" s="32"/>
      <c r="K24" s="37">
        <f t="shared" si="0"/>
        <v>0</v>
      </c>
      <c r="L24" s="42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</row>
    <row r="25" spans="1:141" s="46" customFormat="1" ht="22.5" customHeight="1">
      <c r="A25" s="465" t="s">
        <v>2446</v>
      </c>
      <c r="B25" s="600" t="s">
        <v>2680</v>
      </c>
      <c r="C25" s="633" t="s">
        <v>3065</v>
      </c>
      <c r="D25" s="464"/>
      <c r="E25" s="464"/>
      <c r="F25" s="465"/>
      <c r="G25" s="465"/>
      <c r="H25" s="463"/>
      <c r="I25" s="466"/>
      <c r="J25" s="467"/>
      <c r="K25" s="468">
        <f t="shared" si="0"/>
        <v>0</v>
      </c>
      <c r="L25" s="42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</row>
    <row r="26" spans="1:141" s="46" customFormat="1">
      <c r="A26" s="706"/>
      <c r="B26" s="95" t="s">
        <v>2679</v>
      </c>
      <c r="C26" s="634"/>
      <c r="D26" s="38"/>
      <c r="E26" s="38"/>
      <c r="F26" s="41"/>
      <c r="G26" s="41"/>
      <c r="H26" s="13"/>
      <c r="I26" s="35"/>
      <c r="J26" s="32"/>
      <c r="K26" s="37">
        <f t="shared" si="0"/>
        <v>0</v>
      </c>
      <c r="L26" s="42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</row>
    <row r="27" spans="1:141" s="46" customFormat="1">
      <c r="A27" s="707"/>
      <c r="B27" s="95" t="s">
        <v>45</v>
      </c>
      <c r="C27" s="634"/>
      <c r="D27" s="38"/>
      <c r="E27" s="38"/>
      <c r="F27" s="41"/>
      <c r="G27" s="41"/>
      <c r="H27" s="13"/>
      <c r="I27" s="35"/>
      <c r="J27" s="32"/>
      <c r="K27" s="37">
        <f t="shared" si="0"/>
        <v>0</v>
      </c>
      <c r="L27" s="42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</row>
    <row r="28" spans="1:141" s="46" customFormat="1">
      <c r="A28" s="707"/>
      <c r="B28" s="45" t="s">
        <v>12</v>
      </c>
      <c r="C28" s="634"/>
      <c r="D28" s="38"/>
      <c r="E28" s="38"/>
      <c r="F28" s="41"/>
      <c r="G28" s="41"/>
      <c r="H28" s="13"/>
      <c r="I28" s="35"/>
      <c r="J28" s="32"/>
      <c r="K28" s="37">
        <f t="shared" si="0"/>
        <v>0</v>
      </c>
      <c r="L28" s="42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</row>
    <row r="29" spans="1:141" s="46" customFormat="1" ht="25.5">
      <c r="A29" s="712"/>
      <c r="B29" s="95" t="s">
        <v>46</v>
      </c>
      <c r="C29" s="634"/>
      <c r="D29" s="38"/>
      <c r="E29" s="38"/>
      <c r="F29" s="41"/>
      <c r="G29" s="41"/>
      <c r="H29" s="13"/>
      <c r="I29" s="35"/>
      <c r="J29" s="32"/>
      <c r="K29" s="37">
        <f t="shared" si="0"/>
        <v>0</v>
      </c>
      <c r="L29" s="42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</row>
    <row r="30" spans="1:141" s="46" customFormat="1" ht="23.25" customHeight="1">
      <c r="A30" s="476" t="s">
        <v>2447</v>
      </c>
      <c r="B30" s="601" t="s">
        <v>10</v>
      </c>
      <c r="C30" s="633" t="s">
        <v>3065</v>
      </c>
      <c r="D30" s="464"/>
      <c r="E30" s="464"/>
      <c r="F30" s="465"/>
      <c r="G30" s="465"/>
      <c r="H30" s="463"/>
      <c r="I30" s="466"/>
      <c r="J30" s="467"/>
      <c r="K30" s="468">
        <f t="shared" si="0"/>
        <v>0</v>
      </c>
      <c r="L30" s="42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</row>
    <row r="31" spans="1:141" s="46" customFormat="1">
      <c r="A31" s="713"/>
      <c r="B31" s="95" t="s">
        <v>47</v>
      </c>
      <c r="C31" s="634"/>
      <c r="D31" s="38"/>
      <c r="E31" s="38"/>
      <c r="F31" s="41"/>
      <c r="G31" s="41"/>
      <c r="H31" s="13"/>
      <c r="I31" s="35"/>
      <c r="J31" s="32"/>
      <c r="K31" s="37">
        <f t="shared" si="0"/>
        <v>0</v>
      </c>
      <c r="L31" s="42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</row>
    <row r="32" spans="1:141" s="46" customFormat="1">
      <c r="A32" s="714"/>
      <c r="B32" s="97" t="s">
        <v>349</v>
      </c>
      <c r="C32" s="635"/>
      <c r="D32" s="38"/>
      <c r="E32" s="38"/>
      <c r="F32" s="41"/>
      <c r="G32" s="41"/>
      <c r="H32" s="13"/>
      <c r="I32" s="35"/>
      <c r="J32" s="32"/>
      <c r="K32" s="37">
        <f t="shared" si="0"/>
        <v>0</v>
      </c>
      <c r="L32" s="42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</row>
    <row r="33" spans="1:141" s="46" customFormat="1">
      <c r="A33" s="714"/>
      <c r="B33" s="97" t="s">
        <v>11</v>
      </c>
      <c r="C33" s="635"/>
      <c r="D33" s="38"/>
      <c r="E33" s="38"/>
      <c r="F33" s="41"/>
      <c r="G33" s="41"/>
      <c r="H33" s="13"/>
      <c r="I33" s="35"/>
      <c r="J33" s="32"/>
      <c r="K33" s="37">
        <f t="shared" si="0"/>
        <v>0</v>
      </c>
      <c r="L33" s="42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</row>
    <row r="34" spans="1:141" s="46" customFormat="1">
      <c r="A34" s="715"/>
      <c r="B34" s="98" t="s">
        <v>29</v>
      </c>
      <c r="C34" s="635"/>
      <c r="D34" s="38"/>
      <c r="E34" s="38"/>
      <c r="F34" s="41"/>
      <c r="G34" s="41"/>
      <c r="H34" s="13"/>
      <c r="I34" s="35"/>
      <c r="J34" s="32"/>
      <c r="K34" s="37">
        <f t="shared" si="0"/>
        <v>0</v>
      </c>
      <c r="L34" s="42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</row>
    <row r="35" spans="1:141" s="46" customFormat="1" ht="38.25">
      <c r="A35" s="41"/>
      <c r="B35" s="65" t="s">
        <v>2167</v>
      </c>
      <c r="C35" s="634" t="s">
        <v>20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  <c r="L35" s="42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</row>
    <row r="36" spans="1:141" s="54" customFormat="1" ht="21.95" customHeight="1">
      <c r="A36" s="704" t="s">
        <v>2760</v>
      </c>
      <c r="B36" s="704"/>
      <c r="C36" s="704"/>
      <c r="D36" s="704"/>
      <c r="E36" s="704"/>
      <c r="F36" s="704"/>
      <c r="G36" s="704"/>
      <c r="H36" s="704"/>
      <c r="I36" s="704"/>
      <c r="J36" s="704"/>
      <c r="K36" s="50">
        <f>SUM(K13:K35)</f>
        <v>0</v>
      </c>
      <c r="L36" s="42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</row>
    <row r="37" spans="1:141" s="54" customFormat="1" ht="21.95" customHeight="1">
      <c r="A37" s="704" t="s">
        <v>2761</v>
      </c>
      <c r="B37" s="704"/>
      <c r="C37" s="704"/>
      <c r="D37" s="704"/>
      <c r="E37" s="704"/>
      <c r="F37" s="704"/>
      <c r="G37" s="704"/>
      <c r="H37" s="704"/>
      <c r="I37" s="704"/>
      <c r="J37" s="704"/>
      <c r="K37" s="50">
        <f>SUMPRODUCT(J13:J35,K13:K35)</f>
        <v>0</v>
      </c>
      <c r="L37" s="42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</row>
    <row r="38" spans="1:141" s="54" customFormat="1" ht="21.95" customHeight="1">
      <c r="A38" s="704" t="s">
        <v>2762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SUM(K36:K37)</f>
        <v>0</v>
      </c>
      <c r="L38" s="42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</row>
    <row r="39" spans="1:141" s="54" customFormat="1" ht="21.95" customHeight="1">
      <c r="A39" s="703" t="s">
        <v>2763</v>
      </c>
      <c r="B39" s="703"/>
      <c r="C39" s="703"/>
      <c r="D39" s="703"/>
      <c r="E39" s="703"/>
      <c r="F39" s="703"/>
      <c r="G39" s="703"/>
      <c r="H39" s="703"/>
      <c r="I39" s="703"/>
      <c r="J39" s="703"/>
      <c r="K39" s="703"/>
      <c r="L39" s="42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</row>
    <row r="40" spans="1:141" s="54" customFormat="1" ht="21.95" customHeight="1">
      <c r="A40" s="705" t="s">
        <v>2764</v>
      </c>
      <c r="B40" s="705"/>
      <c r="C40" s="705"/>
      <c r="D40" s="705"/>
      <c r="E40" s="705"/>
      <c r="F40" s="705"/>
      <c r="G40" s="705"/>
      <c r="H40" s="705"/>
      <c r="I40" s="705"/>
      <c r="J40" s="705"/>
      <c r="K40" s="705"/>
      <c r="L40" s="42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</row>
    <row r="41" spans="1:141" s="54" customFormat="1" ht="21.95" customHeight="1">
      <c r="A41" s="703" t="s">
        <v>3066</v>
      </c>
      <c r="B41" s="703"/>
      <c r="C41" s="703"/>
      <c r="D41" s="703"/>
      <c r="E41" s="703"/>
      <c r="F41" s="703"/>
      <c r="G41" s="703"/>
      <c r="H41" s="703"/>
      <c r="I41" s="703"/>
      <c r="J41" s="51" t="s">
        <v>2765</v>
      </c>
      <c r="K41" s="52" t="s">
        <v>2766</v>
      </c>
      <c r="L41" s="42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</row>
    <row r="42" spans="1:141" s="54" customFormat="1" ht="21.95" customHeight="1">
      <c r="A42" s="703" t="s">
        <v>2767</v>
      </c>
      <c r="B42" s="703"/>
      <c r="C42" s="703"/>
      <c r="D42" s="703"/>
      <c r="E42" s="703"/>
      <c r="F42" s="703"/>
      <c r="G42" s="703"/>
      <c r="H42" s="703"/>
      <c r="I42" s="703"/>
      <c r="J42" s="51" t="s">
        <v>2765</v>
      </c>
      <c r="K42" s="52" t="s">
        <v>2766</v>
      </c>
      <c r="L42" s="42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</row>
    <row r="43" spans="1:141" s="54" customFormat="1">
      <c r="A43" s="43"/>
      <c r="B43" s="53"/>
      <c r="C43" s="610"/>
      <c r="D43" s="88"/>
      <c r="F43" s="42"/>
      <c r="G43" s="42"/>
      <c r="H43" s="43"/>
      <c r="I43" s="55"/>
      <c r="J43" s="56"/>
      <c r="K43" s="57"/>
      <c r="L43" s="42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</row>
    <row r="44" spans="1:141" s="54" customFormat="1">
      <c r="A44" s="43"/>
      <c r="B44" s="53"/>
      <c r="C44" s="610"/>
      <c r="D44" s="88"/>
      <c r="F44" s="42"/>
      <c r="G44" s="42"/>
      <c r="H44" s="43"/>
      <c r="I44" s="55"/>
      <c r="J44" s="56"/>
      <c r="K44" s="57"/>
      <c r="L44" s="42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</row>
    <row r="45" spans="1:141" s="54" customFormat="1">
      <c r="A45" s="43"/>
      <c r="B45" s="53"/>
      <c r="C45" s="610"/>
      <c r="D45" s="88"/>
      <c r="F45" s="42"/>
      <c r="G45" s="42"/>
      <c r="H45" s="43"/>
      <c r="I45" s="55"/>
      <c r="J45" s="56"/>
      <c r="K45" s="57"/>
      <c r="L45" s="42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</row>
    <row r="46" spans="1:141" s="54" customFormat="1">
      <c r="A46" s="43"/>
      <c r="B46" s="53"/>
      <c r="C46" s="610"/>
      <c r="D46" s="88"/>
      <c r="F46" s="42"/>
      <c r="G46" s="42"/>
      <c r="H46" s="43"/>
      <c r="I46" s="55"/>
      <c r="J46" s="56"/>
      <c r="K46" s="57"/>
      <c r="L46" s="42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</row>
    <row r="47" spans="1:141" s="54" customFormat="1">
      <c r="A47" s="43"/>
      <c r="B47" s="53"/>
      <c r="C47" s="610"/>
      <c r="D47" s="88"/>
      <c r="F47" s="42"/>
      <c r="G47" s="42"/>
      <c r="H47" s="43"/>
      <c r="I47" s="55"/>
      <c r="J47" s="56"/>
      <c r="K47" s="57"/>
      <c r="L47" s="42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</row>
    <row r="48" spans="1:141" s="54" customFormat="1">
      <c r="A48" s="43"/>
      <c r="B48" s="53"/>
      <c r="C48" s="610"/>
      <c r="D48" s="88"/>
      <c r="F48" s="42"/>
      <c r="G48" s="42"/>
      <c r="H48" s="43"/>
      <c r="I48" s="55"/>
      <c r="J48" s="56"/>
      <c r="K48" s="57"/>
      <c r="L48" s="42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</row>
    <row r="49" spans="1:141" s="54" customFormat="1">
      <c r="A49" s="43"/>
      <c r="B49" s="53"/>
      <c r="C49" s="610"/>
      <c r="D49" s="88"/>
      <c r="F49" s="42"/>
      <c r="G49" s="42"/>
      <c r="H49" s="43"/>
      <c r="I49" s="55"/>
      <c r="J49" s="56"/>
      <c r="K49" s="57"/>
      <c r="L49" s="42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</row>
    <row r="50" spans="1:141" s="54" customFormat="1">
      <c r="A50" s="43"/>
      <c r="B50" s="53"/>
      <c r="C50" s="610"/>
      <c r="D50" s="88"/>
      <c r="F50" s="42"/>
      <c r="G50" s="42"/>
      <c r="H50" s="43"/>
      <c r="I50" s="55"/>
      <c r="J50" s="56"/>
      <c r="K50" s="57"/>
      <c r="L50" s="42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</row>
    <row r="51" spans="1:141" s="54" customFormat="1">
      <c r="A51" s="43"/>
      <c r="B51" s="53"/>
      <c r="C51" s="610"/>
      <c r="D51" s="88"/>
      <c r="F51" s="42"/>
      <c r="G51" s="42"/>
      <c r="H51" s="43"/>
      <c r="I51" s="55"/>
      <c r="J51" s="56"/>
      <c r="K51" s="57"/>
      <c r="L51" s="42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</row>
    <row r="52" spans="1:141" s="54" customFormat="1">
      <c r="A52" s="43"/>
      <c r="B52" s="53"/>
      <c r="C52" s="610"/>
      <c r="D52" s="88"/>
      <c r="F52" s="42"/>
      <c r="G52" s="42"/>
      <c r="H52" s="43"/>
      <c r="I52" s="55"/>
      <c r="J52" s="56"/>
      <c r="K52" s="57"/>
      <c r="L52" s="42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</row>
    <row r="53" spans="1:141" s="54" customFormat="1">
      <c r="A53" s="43"/>
      <c r="B53" s="53"/>
      <c r="C53" s="610"/>
      <c r="D53" s="88"/>
      <c r="F53" s="42"/>
      <c r="G53" s="42"/>
      <c r="H53" s="43"/>
      <c r="I53" s="55"/>
      <c r="J53" s="56"/>
      <c r="K53" s="57"/>
      <c r="L53" s="42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</row>
    <row r="54" spans="1:141" s="54" customFormat="1">
      <c r="A54" s="43"/>
      <c r="B54" s="53"/>
      <c r="C54" s="610"/>
      <c r="D54" s="88"/>
      <c r="F54" s="42"/>
      <c r="G54" s="42"/>
      <c r="H54" s="43"/>
      <c r="I54" s="55"/>
      <c r="J54" s="56"/>
      <c r="K54" s="57"/>
      <c r="L54" s="42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</row>
    <row r="55" spans="1:141" s="54" customFormat="1">
      <c r="A55" s="43"/>
      <c r="B55" s="53"/>
      <c r="C55" s="610"/>
      <c r="D55" s="88"/>
      <c r="F55" s="42"/>
      <c r="G55" s="42"/>
      <c r="H55" s="43"/>
      <c r="I55" s="55"/>
      <c r="J55" s="56"/>
      <c r="K55" s="57"/>
      <c r="L55" s="42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</row>
    <row r="56" spans="1:141" s="54" customFormat="1">
      <c r="A56" s="43"/>
      <c r="B56" s="53"/>
      <c r="C56" s="610"/>
      <c r="D56" s="88"/>
      <c r="F56" s="42"/>
      <c r="G56" s="42"/>
      <c r="H56" s="43"/>
      <c r="I56" s="55"/>
      <c r="J56" s="56"/>
      <c r="K56" s="57"/>
      <c r="L56" s="42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</row>
    <row r="57" spans="1:141" s="54" customFormat="1">
      <c r="A57" s="43"/>
      <c r="B57" s="53"/>
      <c r="C57" s="610"/>
      <c r="D57" s="88"/>
      <c r="F57" s="42"/>
      <c r="G57" s="42"/>
      <c r="H57" s="43"/>
      <c r="I57" s="55"/>
      <c r="J57" s="56"/>
      <c r="K57" s="57"/>
      <c r="L57" s="42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</row>
    <row r="58" spans="1:141" s="54" customFormat="1">
      <c r="A58" s="43"/>
      <c r="B58" s="53"/>
      <c r="C58" s="610"/>
      <c r="D58" s="88"/>
      <c r="F58" s="42"/>
      <c r="G58" s="42"/>
      <c r="H58" s="43"/>
      <c r="I58" s="55"/>
      <c r="J58" s="56"/>
      <c r="K58" s="57"/>
      <c r="L58" s="42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</row>
    <row r="59" spans="1:141" s="54" customFormat="1">
      <c r="A59" s="43"/>
      <c r="B59" s="53"/>
      <c r="C59" s="610"/>
      <c r="D59" s="88"/>
      <c r="F59" s="42"/>
      <c r="G59" s="42"/>
      <c r="H59" s="43"/>
      <c r="I59" s="55"/>
      <c r="J59" s="56"/>
      <c r="K59" s="57"/>
      <c r="L59" s="42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</row>
    <row r="60" spans="1:141" s="54" customFormat="1">
      <c r="A60" s="43"/>
      <c r="B60" s="53"/>
      <c r="C60" s="610"/>
      <c r="D60" s="88"/>
      <c r="F60" s="42"/>
      <c r="G60" s="42"/>
      <c r="H60" s="43"/>
      <c r="I60" s="55"/>
      <c r="J60" s="56"/>
      <c r="K60" s="57"/>
      <c r="L60" s="42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</row>
    <row r="61" spans="1:141" s="54" customFormat="1">
      <c r="A61" s="43"/>
      <c r="B61" s="53"/>
      <c r="C61" s="610"/>
      <c r="D61" s="88"/>
      <c r="F61" s="42"/>
      <c r="G61" s="42"/>
      <c r="H61" s="43"/>
      <c r="I61" s="55"/>
      <c r="J61" s="56"/>
      <c r="K61" s="57"/>
      <c r="L61" s="42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</row>
    <row r="62" spans="1:141" s="54" customFormat="1">
      <c r="A62" s="43"/>
      <c r="B62" s="53"/>
      <c r="C62" s="610"/>
      <c r="D62" s="88"/>
      <c r="F62" s="42"/>
      <c r="G62" s="42"/>
      <c r="H62" s="43"/>
      <c r="I62" s="55"/>
      <c r="J62" s="56"/>
      <c r="K62" s="57"/>
      <c r="L62" s="42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</row>
    <row r="63" spans="1:141" s="54" customFormat="1">
      <c r="A63" s="43"/>
      <c r="B63" s="53"/>
      <c r="C63" s="610"/>
      <c r="D63" s="88"/>
      <c r="F63" s="42"/>
      <c r="G63" s="42"/>
      <c r="H63" s="43"/>
      <c r="I63" s="55"/>
      <c r="J63" s="56"/>
      <c r="K63" s="57"/>
      <c r="L63" s="42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</row>
    <row r="64" spans="1:141" s="54" customFormat="1">
      <c r="A64" s="43"/>
      <c r="B64" s="53"/>
      <c r="C64" s="610"/>
      <c r="D64" s="88"/>
      <c r="F64" s="42"/>
      <c r="G64" s="42"/>
      <c r="H64" s="43"/>
      <c r="I64" s="55"/>
      <c r="J64" s="56"/>
      <c r="K64" s="57"/>
      <c r="L64" s="42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</row>
    <row r="65" spans="1:141" s="54" customFormat="1">
      <c r="A65" s="43"/>
      <c r="B65" s="53"/>
      <c r="C65" s="610"/>
      <c r="D65" s="88"/>
      <c r="F65" s="42"/>
      <c r="G65" s="42"/>
      <c r="H65" s="43"/>
      <c r="I65" s="55"/>
      <c r="J65" s="56"/>
      <c r="K65" s="57"/>
      <c r="L65" s="42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</row>
    <row r="66" spans="1:141" s="54" customFormat="1">
      <c r="A66" s="43"/>
      <c r="B66" s="53"/>
      <c r="C66" s="610"/>
      <c r="D66" s="88"/>
      <c r="F66" s="42"/>
      <c r="G66" s="42"/>
      <c r="H66" s="43"/>
      <c r="I66" s="55"/>
      <c r="J66" s="56"/>
      <c r="K66" s="57"/>
      <c r="L66" s="42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</row>
  </sheetData>
  <mergeCells count="12">
    <mergeCell ref="A13:B13"/>
    <mergeCell ref="A42:I42"/>
    <mergeCell ref="A36:J36"/>
    <mergeCell ref="A37:J37"/>
    <mergeCell ref="A38:J38"/>
    <mergeCell ref="A39:K39"/>
    <mergeCell ref="A40:K40"/>
    <mergeCell ref="A41:I41"/>
    <mergeCell ref="A16:A20"/>
    <mergeCell ref="A22:A24"/>
    <mergeCell ref="A26:A29"/>
    <mergeCell ref="A31:A34"/>
  </mergeCells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"/>
  <sheetViews>
    <sheetView showZeros="0" topLeftCell="A2" zoomScale="80" zoomScaleNormal="80" workbookViewId="0">
      <selection activeCell="E15" sqref="E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3923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3.75">
      <c r="A14" s="44" t="s">
        <v>2448</v>
      </c>
      <c r="B14" s="45" t="s">
        <v>3209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9" si="0">E14*I14</f>
        <v>0</v>
      </c>
    </row>
    <row r="15" spans="1:141" ht="63.75">
      <c r="A15" s="44" t="s">
        <v>2449</v>
      </c>
      <c r="B15" s="45" t="s">
        <v>3210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63.75">
      <c r="A16" s="44" t="s">
        <v>2450</v>
      </c>
      <c r="B16" s="45" t="s">
        <v>3211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63.75">
      <c r="A17" s="44" t="s">
        <v>2451</v>
      </c>
      <c r="B17" s="45" t="s">
        <v>3212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8.25">
      <c r="A18" s="44" t="s">
        <v>2452</v>
      </c>
      <c r="B18" s="45" t="s">
        <v>3924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2.5" customHeight="1">
      <c r="A19" s="44" t="s">
        <v>2453</v>
      </c>
      <c r="B19" s="45" t="s">
        <v>3314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</sheetData>
  <mergeCells count="8">
    <mergeCell ref="A13:B13"/>
    <mergeCell ref="A26:I26"/>
    <mergeCell ref="A20:J20"/>
    <mergeCell ref="A21:J21"/>
    <mergeCell ref="A22:J22"/>
    <mergeCell ref="A23:K23"/>
    <mergeCell ref="A24:K24"/>
    <mergeCell ref="A25:I25"/>
  </mergeCells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1"/>
  <sheetViews>
    <sheetView showZeros="0" topLeftCell="A16" zoomScale="80" zoomScaleNormal="80" workbookViewId="0">
      <selection activeCell="A43" sqref="A43"/>
    </sheetView>
  </sheetViews>
  <sheetFormatPr defaultColWidth="9.140625" defaultRowHeight="12.75"/>
  <cols>
    <col min="1" max="1" width="7.28515625" style="87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341" t="s">
        <v>2977</v>
      </c>
    </row>
    <row r="2" spans="1:141" ht="19.5" customHeight="1">
      <c r="A2" s="341" t="s">
        <v>2972</v>
      </c>
    </row>
    <row r="4" spans="1:141" s="346" customFormat="1" ht="22.5" customHeight="1">
      <c r="A4" s="351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351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74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403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3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6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6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18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6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3925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41" t="s">
        <v>2473</v>
      </c>
      <c r="B14" s="85" t="s">
        <v>1026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44" si="0">E14*I14</f>
        <v>0</v>
      </c>
    </row>
    <row r="15" spans="1:141" ht="25.5">
      <c r="A15" s="41" t="s">
        <v>2474</v>
      </c>
      <c r="B15" s="85" t="s">
        <v>1027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41" t="s">
        <v>2475</v>
      </c>
      <c r="B16" s="85" t="s">
        <v>1028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41" ht="51">
      <c r="A17" s="41" t="s">
        <v>2476</v>
      </c>
      <c r="B17" s="85" t="s">
        <v>1029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41">
      <c r="A18" s="41" t="s">
        <v>2477</v>
      </c>
      <c r="B18" s="85" t="s">
        <v>1030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41">
      <c r="A19" s="41" t="s">
        <v>2478</v>
      </c>
      <c r="B19" s="85" t="s">
        <v>1031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41" ht="51">
      <c r="A20" s="41" t="s">
        <v>2479</v>
      </c>
      <c r="B20" s="85" t="s">
        <v>2400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41">
      <c r="A21" s="41" t="s">
        <v>2480</v>
      </c>
      <c r="B21" s="85" t="s">
        <v>1032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41">
      <c r="A22" s="41" t="s">
        <v>2481</v>
      </c>
      <c r="B22" s="85" t="s">
        <v>1033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41" ht="51">
      <c r="A23" s="41" t="s">
        <v>2482</v>
      </c>
      <c r="B23" s="85" t="s">
        <v>2401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41" s="46" customFormat="1" ht="51">
      <c r="A24" s="41" t="s">
        <v>2483</v>
      </c>
      <c r="B24" s="85" t="s">
        <v>2402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  <c r="L24" s="42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</row>
    <row r="25" spans="1:141" s="46" customFormat="1">
      <c r="A25" s="41" t="s">
        <v>2484</v>
      </c>
      <c r="B25" s="85" t="s">
        <v>1034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  <c r="L25" s="42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</row>
    <row r="26" spans="1:141" s="46" customFormat="1">
      <c r="A26" s="41" t="s">
        <v>2454</v>
      </c>
      <c r="B26" s="85" t="s">
        <v>1035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  <c r="L26" s="42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</row>
    <row r="27" spans="1:141" s="46" customFormat="1" ht="25.5">
      <c r="A27" s="41" t="s">
        <v>2455</v>
      </c>
      <c r="B27" s="85" t="s">
        <v>1036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  <c r="L27" s="42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</row>
    <row r="28" spans="1:141" s="46" customFormat="1" ht="25.5">
      <c r="A28" s="41" t="s">
        <v>2456</v>
      </c>
      <c r="B28" s="85" t="s">
        <v>1037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  <c r="L28" s="42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</row>
    <row r="29" spans="1:141" s="46" customFormat="1" ht="25.5">
      <c r="A29" s="41" t="s">
        <v>2457</v>
      </c>
      <c r="B29" s="85" t="s">
        <v>1038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  <c r="L29" s="42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</row>
    <row r="30" spans="1:141" s="46" customFormat="1" ht="38.25">
      <c r="A30" s="41" t="s">
        <v>2458</v>
      </c>
      <c r="B30" s="86" t="s">
        <v>1039</v>
      </c>
      <c r="C30" s="631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  <c r="L30" s="42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</row>
    <row r="31" spans="1:141" s="46" customFormat="1" ht="38.25">
      <c r="A31" s="41" t="s">
        <v>2459</v>
      </c>
      <c r="B31" s="85" t="s">
        <v>1040</v>
      </c>
      <c r="C31" s="631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  <c r="L31" s="42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</row>
    <row r="32" spans="1:141" s="46" customFormat="1" ht="25.5">
      <c r="A32" s="41" t="s">
        <v>2460</v>
      </c>
      <c r="B32" s="85" t="s">
        <v>1041</v>
      </c>
      <c r="C32" s="631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  <c r="L32" s="42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</row>
    <row r="33" spans="1:141" s="46" customFormat="1" ht="38.25">
      <c r="A33" s="41" t="s">
        <v>2461</v>
      </c>
      <c r="B33" s="85" t="s">
        <v>3315</v>
      </c>
      <c r="C33" s="631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  <c r="L33" s="42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</row>
    <row r="34" spans="1:141" s="46" customFormat="1" ht="25.5">
      <c r="A34" s="41" t="s">
        <v>2462</v>
      </c>
      <c r="B34" s="85" t="s">
        <v>3316</v>
      </c>
      <c r="C34" s="631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  <c r="L34" s="42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</row>
    <row r="35" spans="1:141" s="46" customFormat="1" ht="25.5">
      <c r="A35" s="41" t="s">
        <v>2463</v>
      </c>
      <c r="B35" s="85" t="s">
        <v>3317</v>
      </c>
      <c r="C35" s="631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  <c r="L35" s="42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</row>
    <row r="36" spans="1:141" s="46" customFormat="1">
      <c r="A36" s="41" t="s">
        <v>2464</v>
      </c>
      <c r="B36" s="86" t="s">
        <v>1042</v>
      </c>
      <c r="C36" s="631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  <c r="L36" s="42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</row>
    <row r="37" spans="1:141" s="46" customFormat="1" ht="25.5">
      <c r="A37" s="41" t="s">
        <v>2472</v>
      </c>
      <c r="B37" s="86" t="s">
        <v>1043</v>
      </c>
      <c r="C37" s="631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  <c r="L37" s="42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</row>
    <row r="38" spans="1:141" s="46" customFormat="1">
      <c r="A38" s="41" t="s">
        <v>2465</v>
      </c>
      <c r="B38" s="86" t="s">
        <v>1044</v>
      </c>
      <c r="C38" s="631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  <c r="L38" s="42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</row>
    <row r="39" spans="1:141" s="46" customFormat="1" ht="25.5">
      <c r="A39" s="41" t="s">
        <v>2466</v>
      </c>
      <c r="B39" s="86" t="s">
        <v>3318</v>
      </c>
      <c r="C39" s="631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  <c r="L39" s="42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</row>
    <row r="40" spans="1:141" s="46" customFormat="1">
      <c r="A40" s="41" t="s">
        <v>2467</v>
      </c>
      <c r="B40" s="86" t="s">
        <v>3319</v>
      </c>
      <c r="C40" s="631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  <c r="L40" s="42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</row>
    <row r="41" spans="1:141" s="46" customFormat="1">
      <c r="A41" s="41" t="s">
        <v>2468</v>
      </c>
      <c r="B41" s="86" t="s">
        <v>2876</v>
      </c>
      <c r="C41" s="631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  <c r="L41" s="42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</row>
    <row r="42" spans="1:141" s="46" customFormat="1">
      <c r="A42" s="41" t="s">
        <v>2469</v>
      </c>
      <c r="B42" s="86" t="s">
        <v>1045</v>
      </c>
      <c r="C42" s="631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  <c r="L42" s="42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</row>
    <row r="43" spans="1:141" s="46" customFormat="1">
      <c r="A43" s="41" t="s">
        <v>2470</v>
      </c>
      <c r="B43" s="86" t="s">
        <v>1046</v>
      </c>
      <c r="C43" s="631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  <c r="L43" s="42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</row>
    <row r="44" spans="1:141" s="46" customFormat="1" ht="25.5">
      <c r="A44" s="41" t="s">
        <v>2471</v>
      </c>
      <c r="B44" s="86" t="s">
        <v>1047</v>
      </c>
      <c r="C44" s="631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  <c r="L44" s="42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</row>
    <row r="45" spans="1:141" ht="21.95" customHeight="1">
      <c r="A45" s="704" t="s">
        <v>2760</v>
      </c>
      <c r="B45" s="704"/>
      <c r="C45" s="704"/>
      <c r="D45" s="704"/>
      <c r="E45" s="704"/>
      <c r="F45" s="704"/>
      <c r="G45" s="704"/>
      <c r="H45" s="704"/>
      <c r="I45" s="704"/>
      <c r="J45" s="704"/>
      <c r="K45" s="50">
        <f>SUM(K13:K44)</f>
        <v>0</v>
      </c>
    </row>
    <row r="46" spans="1:141" ht="21.95" customHeight="1">
      <c r="A46" s="704" t="s">
        <v>2761</v>
      </c>
      <c r="B46" s="704"/>
      <c r="C46" s="704"/>
      <c r="D46" s="704"/>
      <c r="E46" s="704"/>
      <c r="F46" s="704"/>
      <c r="G46" s="704"/>
      <c r="H46" s="704"/>
      <c r="I46" s="704"/>
      <c r="J46" s="704"/>
      <c r="K46" s="50">
        <f>SUMPRODUCT(J13:J44,K13:K44)</f>
        <v>0</v>
      </c>
    </row>
    <row r="47" spans="1:141" ht="21.95" customHeight="1">
      <c r="A47" s="704" t="s">
        <v>2762</v>
      </c>
      <c r="B47" s="704"/>
      <c r="C47" s="704"/>
      <c r="D47" s="704"/>
      <c r="E47" s="704"/>
      <c r="F47" s="704"/>
      <c r="G47" s="704"/>
      <c r="H47" s="704"/>
      <c r="I47" s="704"/>
      <c r="J47" s="704"/>
      <c r="K47" s="50">
        <f>SUM(K45:K46)</f>
        <v>0</v>
      </c>
    </row>
    <row r="48" spans="1:141" ht="21.95" customHeight="1">
      <c r="A48" s="703" t="s">
        <v>2763</v>
      </c>
      <c r="B48" s="703"/>
      <c r="C48" s="703"/>
      <c r="D48" s="703"/>
      <c r="E48" s="703"/>
      <c r="F48" s="703"/>
      <c r="G48" s="703"/>
      <c r="H48" s="703"/>
      <c r="I48" s="703"/>
      <c r="J48" s="703"/>
      <c r="K48" s="703"/>
    </row>
    <row r="49" spans="1:11" ht="21.95" customHeight="1">
      <c r="A49" s="705" t="s">
        <v>2764</v>
      </c>
      <c r="B49" s="705"/>
      <c r="C49" s="705"/>
      <c r="D49" s="705"/>
      <c r="E49" s="705"/>
      <c r="F49" s="705"/>
      <c r="G49" s="705"/>
      <c r="H49" s="705"/>
      <c r="I49" s="705"/>
      <c r="J49" s="705"/>
      <c r="K49" s="705"/>
    </row>
    <row r="50" spans="1:11" ht="21.95" customHeight="1">
      <c r="A50" s="703" t="s">
        <v>3066</v>
      </c>
      <c r="B50" s="703"/>
      <c r="C50" s="703"/>
      <c r="D50" s="703"/>
      <c r="E50" s="703"/>
      <c r="F50" s="703"/>
      <c r="G50" s="703"/>
      <c r="H50" s="703"/>
      <c r="I50" s="703"/>
      <c r="J50" s="51" t="s">
        <v>2765</v>
      </c>
      <c r="K50" s="52" t="s">
        <v>2766</v>
      </c>
    </row>
    <row r="51" spans="1:11" ht="21.95" customHeight="1">
      <c r="A51" s="703" t="s">
        <v>2767</v>
      </c>
      <c r="B51" s="703"/>
      <c r="C51" s="703"/>
      <c r="D51" s="703"/>
      <c r="E51" s="703"/>
      <c r="F51" s="703"/>
      <c r="G51" s="703"/>
      <c r="H51" s="703"/>
      <c r="I51" s="703"/>
      <c r="J51" s="51" t="s">
        <v>2765</v>
      </c>
      <c r="K51" s="52" t="s">
        <v>2766</v>
      </c>
    </row>
  </sheetData>
  <mergeCells count="8">
    <mergeCell ref="A13:B13"/>
    <mergeCell ref="A51:I51"/>
    <mergeCell ref="A45:J45"/>
    <mergeCell ref="A46:J46"/>
    <mergeCell ref="A47:J47"/>
    <mergeCell ref="A48:K48"/>
    <mergeCell ref="A49:K49"/>
    <mergeCell ref="A50:I50"/>
  </mergeCells>
  <pageMargins left="0.7" right="0.7" top="0.75" bottom="0.75" header="0.3" footer="0.3"/>
  <pageSetup paperSize="9" orientation="portrait" horizontalDpi="4294967295" verticalDpi="4294967295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zoomScale="80" zoomScaleNormal="80" workbookViewId="0">
      <selection activeCell="A25" sqref="A25:J2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41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41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41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41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41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</row>
    <row r="10" spans="1:141" s="237" customFormat="1">
      <c r="C10" s="235"/>
      <c r="I10" s="244"/>
      <c r="J10" s="245"/>
      <c r="K10" s="244"/>
    </row>
    <row r="11" spans="1:141" ht="68.25" customHeight="1">
      <c r="A11" s="313" t="s">
        <v>2562</v>
      </c>
      <c r="B11" s="313" t="s">
        <v>2563</v>
      </c>
      <c r="C11" s="313" t="s">
        <v>2564</v>
      </c>
      <c r="D11" s="308" t="s">
        <v>2565</v>
      </c>
      <c r="E11" s="308" t="s">
        <v>2566</v>
      </c>
      <c r="F11" s="314" t="s">
        <v>2567</v>
      </c>
      <c r="G11" s="314" t="s">
        <v>2568</v>
      </c>
      <c r="H11" s="314" t="s">
        <v>2569</v>
      </c>
      <c r="I11" s="315" t="s">
        <v>2570</v>
      </c>
      <c r="J11" s="316" t="s">
        <v>2571</v>
      </c>
      <c r="K11" s="317" t="s">
        <v>2572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30">
        <v>1</v>
      </c>
      <c r="B12" s="330">
        <v>2</v>
      </c>
      <c r="C12" s="330">
        <v>3</v>
      </c>
      <c r="D12" s="330">
        <v>4</v>
      </c>
      <c r="E12" s="330">
        <v>5</v>
      </c>
      <c r="F12" s="330">
        <v>6</v>
      </c>
      <c r="G12" s="330">
        <v>7</v>
      </c>
      <c r="H12" s="330">
        <v>8</v>
      </c>
      <c r="I12" s="331">
        <v>9</v>
      </c>
      <c r="J12" s="332">
        <v>10</v>
      </c>
      <c r="K12" s="331" t="s">
        <v>2573</v>
      </c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s="72" customFormat="1" ht="52.5" customHeight="1">
      <c r="A13" s="787" t="s">
        <v>3926</v>
      </c>
      <c r="B13" s="788"/>
      <c r="C13" s="616"/>
      <c r="D13" s="5"/>
      <c r="E13" s="2"/>
      <c r="F13" s="81"/>
      <c r="G13" s="81"/>
      <c r="H13" s="81"/>
      <c r="I13" s="4"/>
      <c r="J13" s="33"/>
      <c r="K13" s="27"/>
      <c r="L13" s="73"/>
    </row>
    <row r="14" spans="1:141" ht="30" customHeight="1">
      <c r="A14" s="41"/>
      <c r="B14" s="82" t="s">
        <v>3722</v>
      </c>
      <c r="C14" s="39"/>
      <c r="D14" s="71"/>
      <c r="E14" s="71"/>
      <c r="F14" s="44"/>
      <c r="G14" s="60"/>
      <c r="H14" s="60"/>
      <c r="I14" s="60"/>
      <c r="J14" s="33"/>
      <c r="K14" s="27"/>
    </row>
    <row r="15" spans="1:141" ht="25.5" customHeight="1">
      <c r="A15" s="505" t="s">
        <v>2485</v>
      </c>
      <c r="B15" s="602" t="s">
        <v>2403</v>
      </c>
      <c r="C15" s="603" t="s">
        <v>3065</v>
      </c>
      <c r="D15" s="603"/>
      <c r="E15" s="603"/>
      <c r="F15" s="604"/>
      <c r="G15" s="605"/>
      <c r="H15" s="606"/>
      <c r="I15" s="606"/>
      <c r="J15" s="607"/>
      <c r="K15" s="608">
        <f>E15*I15</f>
        <v>0</v>
      </c>
    </row>
    <row r="16" spans="1:141">
      <c r="A16" s="737"/>
      <c r="B16" s="22" t="s">
        <v>2404</v>
      </c>
      <c r="C16" s="5"/>
      <c r="D16" s="5"/>
      <c r="E16" s="2"/>
      <c r="F16" s="81"/>
      <c r="G16" s="81"/>
      <c r="H16" s="81"/>
      <c r="I16" s="4"/>
      <c r="J16" s="33"/>
      <c r="K16" s="27"/>
    </row>
    <row r="17" spans="1:12">
      <c r="A17" s="738"/>
      <c r="B17" s="22" t="s">
        <v>3320</v>
      </c>
      <c r="C17" s="5"/>
      <c r="D17" s="5"/>
      <c r="E17" s="2"/>
      <c r="F17" s="81"/>
      <c r="G17" s="81"/>
      <c r="H17" s="81"/>
      <c r="I17" s="4"/>
      <c r="J17" s="33"/>
      <c r="K17" s="27"/>
    </row>
    <row r="18" spans="1:12">
      <c r="A18" s="738"/>
      <c r="B18" s="22" t="s">
        <v>2405</v>
      </c>
      <c r="C18" s="5"/>
      <c r="D18" s="5"/>
      <c r="E18" s="2"/>
      <c r="F18" s="81"/>
      <c r="G18" s="81"/>
      <c r="H18" s="81"/>
      <c r="I18" s="4"/>
      <c r="J18" s="33"/>
      <c r="K18" s="27"/>
    </row>
    <row r="19" spans="1:12" ht="25.5">
      <c r="A19" s="738"/>
      <c r="B19" s="22" t="s">
        <v>3321</v>
      </c>
      <c r="C19" s="5"/>
      <c r="D19" s="5"/>
      <c r="E19" s="2"/>
      <c r="F19" s="81"/>
      <c r="G19" s="81"/>
      <c r="H19" s="81"/>
      <c r="I19" s="4"/>
      <c r="J19" s="33"/>
      <c r="K19" s="27"/>
    </row>
    <row r="20" spans="1:12">
      <c r="A20" s="738"/>
      <c r="B20" s="22" t="s">
        <v>3927</v>
      </c>
      <c r="C20" s="5"/>
      <c r="D20" s="5"/>
      <c r="E20" s="2"/>
      <c r="F20" s="81"/>
      <c r="G20" s="81"/>
      <c r="H20" s="81"/>
      <c r="I20" s="4"/>
      <c r="J20" s="33"/>
      <c r="K20" s="27"/>
    </row>
    <row r="21" spans="1:12">
      <c r="A21" s="738"/>
      <c r="B21" s="22" t="s">
        <v>3928</v>
      </c>
      <c r="C21" s="2"/>
      <c r="D21" s="2"/>
      <c r="E21" s="2"/>
      <c r="F21" s="3"/>
      <c r="G21" s="84"/>
      <c r="H21" s="4"/>
      <c r="I21" s="4"/>
      <c r="J21" s="33"/>
      <c r="K21" s="27"/>
    </row>
    <row r="22" spans="1:12" ht="38.25">
      <c r="A22" s="738"/>
      <c r="B22" s="22" t="s">
        <v>2755</v>
      </c>
      <c r="C22" s="5"/>
      <c r="D22" s="5"/>
      <c r="E22" s="2"/>
      <c r="F22" s="81"/>
      <c r="G22" s="81"/>
      <c r="H22" s="81"/>
      <c r="I22" s="4"/>
      <c r="J22" s="33"/>
      <c r="K22" s="27"/>
    </row>
    <row r="23" spans="1:12">
      <c r="A23" s="739"/>
      <c r="B23" s="22" t="s">
        <v>2406</v>
      </c>
      <c r="C23" s="2"/>
      <c r="D23" s="2"/>
      <c r="E23" s="2"/>
      <c r="F23" s="81"/>
      <c r="G23" s="81"/>
      <c r="H23" s="81"/>
      <c r="I23" s="4"/>
      <c r="J23" s="33"/>
      <c r="K23" s="27"/>
    </row>
    <row r="24" spans="1:12" s="72" customFormat="1" ht="51">
      <c r="A24" s="6"/>
      <c r="B24" s="7" t="s">
        <v>3055</v>
      </c>
      <c r="C24" s="5" t="s">
        <v>20</v>
      </c>
      <c r="D24" s="5"/>
      <c r="E24" s="2"/>
      <c r="F24" s="3"/>
      <c r="G24" s="84"/>
      <c r="H24" s="4"/>
      <c r="I24" s="4"/>
      <c r="J24" s="33"/>
      <c r="K24" s="27"/>
      <c r="L24" s="73"/>
    </row>
    <row r="25" spans="1:12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K15</f>
        <v>0</v>
      </c>
    </row>
    <row r="26" spans="1:12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K15*J15</f>
        <v>0</v>
      </c>
    </row>
    <row r="27" spans="1:12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2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2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2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2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9">
    <mergeCell ref="A13:B13"/>
    <mergeCell ref="A31:I31"/>
    <mergeCell ref="A25:J25"/>
    <mergeCell ref="A26:J26"/>
    <mergeCell ref="A27:J27"/>
    <mergeCell ref="A28:K28"/>
    <mergeCell ref="A29:K29"/>
    <mergeCell ref="A30:I30"/>
    <mergeCell ref="A16:A23"/>
  </mergeCells>
  <pageMargins left="0.7" right="0.7" top="0.75" bottom="0.75" header="0.3" footer="0.3"/>
  <pageSetup paperSize="9" orientation="portrait" r:id="rId1"/>
  <ignoredErrors>
    <ignoredError sqref="K15" unlockedFormula="1"/>
  </ignoredErrors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H27" sqref="H27"/>
    </sheetView>
  </sheetViews>
  <sheetFormatPr defaultColWidth="9.140625" defaultRowHeight="12.75"/>
  <cols>
    <col min="1" max="1" width="7.28515625" style="75" customWidth="1"/>
    <col min="2" max="2" width="41.85546875" style="77" customWidth="1"/>
    <col min="3" max="3" width="7.42578125" style="615" customWidth="1"/>
    <col min="4" max="5" width="13.42578125" style="78" customWidth="1"/>
    <col min="6" max="7" width="13.42578125" style="74" customWidth="1"/>
    <col min="8" max="8" width="13.42578125" style="75" customWidth="1"/>
    <col min="9" max="9" width="13.7109375" style="79" customWidth="1"/>
    <col min="10" max="10" width="17.28515625" style="56" customWidth="1"/>
    <col min="11" max="11" width="17.28515625" style="80" customWidth="1"/>
    <col min="12" max="12" width="17.28515625" style="74" customWidth="1"/>
    <col min="13" max="16384" width="9.140625" style="76"/>
  </cols>
  <sheetData>
    <row r="1" spans="1:141" ht="19.5" customHeight="1">
      <c r="A1" s="340" t="s">
        <v>2977</v>
      </c>
    </row>
    <row r="2" spans="1:141" ht="19.5" customHeight="1">
      <c r="A2" s="340" t="s">
        <v>2972</v>
      </c>
    </row>
    <row r="4" spans="1:141" s="350" customFormat="1" ht="22.5" customHeight="1">
      <c r="A4" s="283" t="s">
        <v>2976</v>
      </c>
      <c r="B4" s="283"/>
      <c r="C4" s="283"/>
      <c r="D4" s="284"/>
      <c r="E4" s="284"/>
      <c r="F4" s="285"/>
      <c r="G4" s="285"/>
      <c r="H4" s="283"/>
      <c r="I4" s="286"/>
      <c r="J4" s="280"/>
      <c r="K4" s="286"/>
      <c r="L4" s="349"/>
    </row>
    <row r="5" spans="1:141" s="350" customFormat="1" ht="8.1" customHeight="1">
      <c r="A5" s="283"/>
      <c r="B5" s="283"/>
      <c r="C5" s="283"/>
      <c r="D5" s="284"/>
      <c r="E5" s="284"/>
      <c r="F5" s="285"/>
      <c r="G5" s="285"/>
      <c r="H5" s="283"/>
      <c r="I5" s="286"/>
      <c r="J5" s="280"/>
      <c r="K5" s="286"/>
      <c r="L5" s="349"/>
    </row>
    <row r="6" spans="1:141" s="373" customFormat="1" ht="27" customHeight="1">
      <c r="A6" s="368" t="s">
        <v>2973</v>
      </c>
      <c r="B6" s="296"/>
      <c r="C6" s="296"/>
      <c r="D6" s="369"/>
      <c r="E6" s="369"/>
      <c r="F6" s="370"/>
      <c r="G6" s="370"/>
      <c r="H6" s="296"/>
      <c r="I6" s="371"/>
      <c r="J6" s="361"/>
      <c r="K6" s="371"/>
      <c r="L6" s="372"/>
    </row>
    <row r="7" spans="1:141" s="402" customFormat="1" ht="27" customHeight="1">
      <c r="A7" s="397" t="s">
        <v>2974</v>
      </c>
      <c r="B7" s="397"/>
      <c r="C7" s="397"/>
      <c r="D7" s="398"/>
      <c r="E7" s="398"/>
      <c r="F7" s="399"/>
      <c r="G7" s="399"/>
      <c r="H7" s="397"/>
      <c r="I7" s="400"/>
      <c r="J7" s="391"/>
      <c r="K7" s="400"/>
      <c r="L7" s="401"/>
    </row>
    <row r="8" spans="1:141" s="238" customFormat="1" ht="8.1" customHeight="1">
      <c r="A8" s="272"/>
      <c r="B8" s="283"/>
      <c r="C8" s="283"/>
      <c r="D8" s="284"/>
      <c r="E8" s="284"/>
      <c r="F8" s="285"/>
      <c r="G8" s="285"/>
      <c r="H8" s="283"/>
      <c r="I8" s="286"/>
      <c r="J8" s="280"/>
      <c r="K8" s="286"/>
      <c r="L8" s="247"/>
    </row>
    <row r="9" spans="1:141" s="435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34"/>
    </row>
    <row r="10" spans="1:141" s="238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7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s="40" customFormat="1" ht="52.5" customHeight="1">
      <c r="A13" s="701" t="s">
        <v>3929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2"/>
      <c r="BF13" s="40" t="e">
        <f>#REF!*2</f>
        <v>#REF!</v>
      </c>
      <c r="BG13" s="40" t="e">
        <f>#REF!</f>
        <v>#REF!</v>
      </c>
    </row>
    <row r="14" spans="1:141" ht="62.25" customHeight="1">
      <c r="A14" s="44" t="s">
        <v>2486</v>
      </c>
      <c r="B14" s="45" t="s">
        <v>2407</v>
      </c>
      <c r="C14" s="631" t="s">
        <v>3065</v>
      </c>
      <c r="D14" s="44"/>
      <c r="E14" s="44"/>
      <c r="F14" s="44"/>
      <c r="G14" s="44"/>
      <c r="H14" s="44"/>
      <c r="I14" s="60"/>
      <c r="J14" s="32"/>
      <c r="K14" s="37">
        <f t="shared" ref="K14" si="0">E14*I14</f>
        <v>0</v>
      </c>
      <c r="L14" s="3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"/>
  <sheetViews>
    <sheetView showZeros="0" zoomScale="80" zoomScaleNormal="80" workbookViewId="0">
      <selection activeCell="A20" sqref="A20:J20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3739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61.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19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6" customHeight="1">
      <c r="A15" s="465" t="s">
        <v>2995</v>
      </c>
      <c r="B15" s="506" t="s">
        <v>2996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/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0.100000000000001" customHeight="1">
      <c r="A16" s="734"/>
      <c r="B16" s="82" t="s">
        <v>2681</v>
      </c>
      <c r="C16" s="631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0.100000000000001" customHeight="1">
      <c r="A17" s="735"/>
      <c r="B17" s="82" t="s">
        <v>30</v>
      </c>
      <c r="C17" s="631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3.75" customHeight="1">
      <c r="A18" s="735"/>
      <c r="B18" s="82" t="s">
        <v>244</v>
      </c>
      <c r="C18" s="631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46.5" customHeight="1">
      <c r="A19" s="41"/>
      <c r="B19" s="65" t="s">
        <v>2167</v>
      </c>
      <c r="C19" s="13" t="s">
        <v>20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</sheetData>
  <mergeCells count="9">
    <mergeCell ref="A13:B13"/>
    <mergeCell ref="A26:I26"/>
    <mergeCell ref="A20:J20"/>
    <mergeCell ref="A21:J21"/>
    <mergeCell ref="A22:J22"/>
    <mergeCell ref="A23:K23"/>
    <mergeCell ref="A24:K24"/>
    <mergeCell ref="A25:I25"/>
    <mergeCell ref="A16:A18"/>
  </mergeCells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Zeros="0" topLeftCell="A3" zoomScale="80" zoomScaleNormal="80" workbookViewId="0">
      <selection activeCell="G18" sqref="G18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9.140625" style="40"/>
  </cols>
  <sheetData>
    <row r="1" spans="1:13" ht="19.5" customHeight="1">
      <c r="A1" s="235" t="s">
        <v>2977</v>
      </c>
    </row>
    <row r="2" spans="1:13" ht="19.5" customHeight="1">
      <c r="A2" s="235" t="s">
        <v>2972</v>
      </c>
    </row>
    <row r="4" spans="1:13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3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3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3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3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3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</row>
    <row r="10" spans="1:13" s="237" customFormat="1">
      <c r="C10" s="235"/>
      <c r="I10" s="244"/>
      <c r="J10" s="245"/>
      <c r="K10" s="244"/>
    </row>
    <row r="11" spans="1:13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</row>
    <row r="12" spans="1:13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3"/>
    </row>
    <row r="13" spans="1:13" ht="52.5" customHeight="1">
      <c r="A13" s="701" t="s">
        <v>3930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M13" s="72"/>
    </row>
    <row r="14" spans="1:13" ht="38.25">
      <c r="A14" s="560" t="s">
        <v>3355</v>
      </c>
      <c r="B14" s="45" t="s">
        <v>2756</v>
      </c>
      <c r="C14" s="631" t="s">
        <v>3065</v>
      </c>
      <c r="D14" s="44"/>
      <c r="E14" s="44"/>
      <c r="F14" s="44"/>
      <c r="G14" s="44"/>
      <c r="H14" s="13"/>
      <c r="I14" s="60"/>
      <c r="J14" s="32"/>
      <c r="K14" s="37">
        <f t="shared" ref="K14:K22" si="0">E14*I14</f>
        <v>0</v>
      </c>
      <c r="M14" s="73"/>
    </row>
    <row r="15" spans="1:13" ht="38.25">
      <c r="A15" s="560" t="s">
        <v>3356</v>
      </c>
      <c r="B15" s="45" t="s">
        <v>2757</v>
      </c>
      <c r="C15" s="631" t="s">
        <v>3065</v>
      </c>
      <c r="D15" s="44"/>
      <c r="E15" s="44"/>
      <c r="F15" s="44"/>
      <c r="G15" s="44"/>
      <c r="H15" s="13"/>
      <c r="I15" s="60"/>
      <c r="J15" s="32"/>
      <c r="K15" s="37">
        <f t="shared" si="0"/>
        <v>0</v>
      </c>
      <c r="M15" s="73"/>
    </row>
    <row r="16" spans="1:13" ht="25.5">
      <c r="A16" s="560" t="s">
        <v>3357</v>
      </c>
      <c r="B16" s="45" t="s">
        <v>2408</v>
      </c>
      <c r="C16" s="631" t="s">
        <v>3065</v>
      </c>
      <c r="D16" s="44"/>
      <c r="E16" s="44"/>
      <c r="F16" s="44"/>
      <c r="G16" s="44"/>
      <c r="H16" s="13"/>
      <c r="I16" s="60"/>
      <c r="J16" s="32"/>
      <c r="K16" s="37">
        <f t="shared" si="0"/>
        <v>0</v>
      </c>
      <c r="M16" s="73"/>
    </row>
    <row r="17" spans="1:13" ht="25.5">
      <c r="A17" s="560" t="s">
        <v>3358</v>
      </c>
      <c r="B17" s="45" t="s">
        <v>2877</v>
      </c>
      <c r="C17" s="631" t="s">
        <v>3065</v>
      </c>
      <c r="D17" s="44"/>
      <c r="E17" s="44"/>
      <c r="F17" s="44"/>
      <c r="G17" s="69"/>
      <c r="H17" s="13"/>
      <c r="I17" s="60"/>
      <c r="J17" s="32"/>
      <c r="K17" s="37">
        <f t="shared" si="0"/>
        <v>0</v>
      </c>
      <c r="M17" s="73"/>
    </row>
    <row r="18" spans="1:13" ht="51">
      <c r="A18" s="560" t="s">
        <v>3359</v>
      </c>
      <c r="B18" s="45" t="s">
        <v>2409</v>
      </c>
      <c r="C18" s="631" t="s">
        <v>3065</v>
      </c>
      <c r="D18" s="44"/>
      <c r="E18" s="44"/>
      <c r="F18" s="44"/>
      <c r="G18" s="44"/>
      <c r="H18" s="13"/>
      <c r="I18" s="60"/>
      <c r="J18" s="32"/>
      <c r="K18" s="37">
        <f t="shared" si="0"/>
        <v>0</v>
      </c>
      <c r="M18" s="73"/>
    </row>
    <row r="19" spans="1:13" ht="25.5">
      <c r="A19" s="560" t="s">
        <v>3360</v>
      </c>
      <c r="B19" s="45" t="s">
        <v>2410</v>
      </c>
      <c r="C19" s="631" t="s">
        <v>3065</v>
      </c>
      <c r="D19" s="44"/>
      <c r="E19" s="44"/>
      <c r="F19" s="44"/>
      <c r="G19" s="44"/>
      <c r="H19" s="13"/>
      <c r="I19" s="60"/>
      <c r="J19" s="32"/>
      <c r="K19" s="37">
        <f t="shared" si="0"/>
        <v>0</v>
      </c>
      <c r="M19" s="73"/>
    </row>
    <row r="20" spans="1:13" ht="38.25">
      <c r="A20" s="560" t="s">
        <v>3361</v>
      </c>
      <c r="B20" s="45" t="s">
        <v>2411</v>
      </c>
      <c r="C20" s="631" t="s">
        <v>3065</v>
      </c>
      <c r="D20" s="44"/>
      <c r="E20" s="44"/>
      <c r="F20" s="44"/>
      <c r="G20" s="69"/>
      <c r="H20" s="13"/>
      <c r="I20" s="60"/>
      <c r="J20" s="32"/>
      <c r="K20" s="37">
        <f t="shared" si="0"/>
        <v>0</v>
      </c>
      <c r="M20" s="73"/>
    </row>
    <row r="21" spans="1:13" ht="25.5">
      <c r="A21" s="560" t="s">
        <v>3362</v>
      </c>
      <c r="B21" s="45" t="s">
        <v>2412</v>
      </c>
      <c r="C21" s="631" t="s">
        <v>3065</v>
      </c>
      <c r="D21" s="44"/>
      <c r="E21" s="44"/>
      <c r="F21" s="44"/>
      <c r="G21" s="44"/>
      <c r="H21" s="13"/>
      <c r="I21" s="60"/>
      <c r="J21" s="32"/>
      <c r="K21" s="37">
        <f t="shared" si="0"/>
        <v>0</v>
      </c>
      <c r="M21" s="73"/>
    </row>
    <row r="22" spans="1:13" ht="38.25">
      <c r="A22" s="41"/>
      <c r="B22" s="65" t="s">
        <v>2167</v>
      </c>
      <c r="C22" s="13" t="s">
        <v>20</v>
      </c>
      <c r="D22" s="44"/>
      <c r="E22" s="44"/>
      <c r="F22" s="44"/>
      <c r="G22" s="44"/>
      <c r="H22" s="13"/>
      <c r="I22" s="60"/>
      <c r="J22" s="32"/>
      <c r="K22" s="37">
        <f t="shared" si="0"/>
        <v>0</v>
      </c>
      <c r="M22" s="73"/>
    </row>
    <row r="23" spans="1:13" ht="21.95" customHeight="1">
      <c r="A23" s="704" t="s">
        <v>2760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SUM(K13:K22)</f>
        <v>0</v>
      </c>
    </row>
    <row r="24" spans="1:13" ht="21.95" customHeight="1">
      <c r="A24" s="704" t="s">
        <v>2761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SUMPRODUCT(J13:J22,K13:K22)</f>
        <v>0</v>
      </c>
    </row>
    <row r="25" spans="1:13" ht="21.95" customHeight="1">
      <c r="A25" s="704" t="s">
        <v>2762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SUM(K23:K24)</f>
        <v>0</v>
      </c>
    </row>
    <row r="26" spans="1:13" ht="21.95" customHeight="1">
      <c r="A26" s="703" t="s">
        <v>2763</v>
      </c>
      <c r="B26" s="703"/>
      <c r="C26" s="703"/>
      <c r="D26" s="703"/>
      <c r="E26" s="703"/>
      <c r="F26" s="703"/>
      <c r="G26" s="703"/>
      <c r="H26" s="703"/>
      <c r="I26" s="703"/>
      <c r="J26" s="703"/>
      <c r="K26" s="703"/>
    </row>
    <row r="27" spans="1:13" ht="21.95" customHeight="1">
      <c r="A27" s="705" t="s">
        <v>2764</v>
      </c>
      <c r="B27" s="705"/>
      <c r="C27" s="705"/>
      <c r="D27" s="705"/>
      <c r="E27" s="705"/>
      <c r="F27" s="705"/>
      <c r="G27" s="705"/>
      <c r="H27" s="705"/>
      <c r="I27" s="705"/>
      <c r="J27" s="705"/>
      <c r="K27" s="705"/>
    </row>
    <row r="28" spans="1:13" ht="21.95" customHeight="1">
      <c r="A28" s="703" t="s">
        <v>3066</v>
      </c>
      <c r="B28" s="703"/>
      <c r="C28" s="703"/>
      <c r="D28" s="703"/>
      <c r="E28" s="703"/>
      <c r="F28" s="703"/>
      <c r="G28" s="703"/>
      <c r="H28" s="703"/>
      <c r="I28" s="703"/>
      <c r="J28" s="51" t="s">
        <v>2765</v>
      </c>
      <c r="K28" s="52" t="s">
        <v>2766</v>
      </c>
    </row>
    <row r="29" spans="1:13" ht="21.95" customHeight="1">
      <c r="A29" s="703" t="s">
        <v>2767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</sheetData>
  <mergeCells count="8">
    <mergeCell ref="A13:B13"/>
    <mergeCell ref="A29:I29"/>
    <mergeCell ref="A23:J23"/>
    <mergeCell ref="A24:J24"/>
    <mergeCell ref="A25:J25"/>
    <mergeCell ref="A26:K26"/>
    <mergeCell ref="A27:K27"/>
    <mergeCell ref="A28:I28"/>
  </mergeCells>
  <pageMargins left="0.7" right="0.7" top="0.75" bottom="0.75" header="0.3" footer="0.3"/>
  <pageSetup paperSize="9" orientation="portrait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showZeros="0" topLeftCell="A20" zoomScale="80" zoomScaleNormal="80" workbookViewId="0">
      <selection activeCell="C47" sqref="C47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2" ht="19.5" customHeight="1">
      <c r="A1" s="235" t="s">
        <v>2977</v>
      </c>
    </row>
    <row r="2" spans="1:12" ht="19.5" customHeight="1">
      <c r="A2" s="235" t="s">
        <v>2972</v>
      </c>
    </row>
    <row r="4" spans="1:12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  <c r="L4" s="345"/>
    </row>
    <row r="5" spans="1:12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  <c r="L5" s="345"/>
    </row>
    <row r="6" spans="1:12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  <c r="L6" s="362"/>
    </row>
    <row r="7" spans="1:12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  <c r="L7" s="392"/>
    </row>
    <row r="8" spans="1:12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  <c r="L8" s="243"/>
    </row>
    <row r="9" spans="1:12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  <c r="L9" s="421"/>
    </row>
    <row r="10" spans="1:12" s="237" customFormat="1">
      <c r="C10" s="235"/>
      <c r="I10" s="244"/>
      <c r="J10" s="245"/>
      <c r="K10" s="244"/>
      <c r="L10" s="243"/>
    </row>
    <row r="11" spans="1:12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</row>
    <row r="13" spans="1:12" ht="52.5" customHeight="1">
      <c r="A13" s="701" t="s">
        <v>3931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69"/>
    </row>
    <row r="14" spans="1:12" ht="38.25">
      <c r="A14" s="44" t="s">
        <v>2487</v>
      </c>
      <c r="B14" s="65" t="s">
        <v>3187</v>
      </c>
      <c r="C14" s="13" t="s">
        <v>3065</v>
      </c>
      <c r="D14" s="13"/>
      <c r="E14" s="44"/>
      <c r="F14" s="41"/>
      <c r="G14" s="13"/>
      <c r="H14" s="44"/>
      <c r="I14" s="29"/>
      <c r="J14" s="32"/>
      <c r="K14" s="37">
        <f t="shared" ref="K14:K51" si="0">E14*I14</f>
        <v>0</v>
      </c>
      <c r="L14" s="66"/>
    </row>
    <row r="15" spans="1:12" ht="25.5">
      <c r="A15" s="44" t="s">
        <v>2488</v>
      </c>
      <c r="B15" s="65" t="s">
        <v>2413</v>
      </c>
      <c r="C15" s="13" t="s">
        <v>3065</v>
      </c>
      <c r="D15" s="13"/>
      <c r="E15" s="44"/>
      <c r="F15" s="13"/>
      <c r="G15" s="44"/>
      <c r="H15" s="44"/>
      <c r="I15" s="29"/>
      <c r="J15" s="32"/>
      <c r="K15" s="37">
        <f t="shared" si="0"/>
        <v>0</v>
      </c>
      <c r="L15" s="67"/>
    </row>
    <row r="16" spans="1:12" ht="25.5">
      <c r="A16" s="44" t="s">
        <v>2489</v>
      </c>
      <c r="B16" s="14" t="s">
        <v>2414</v>
      </c>
      <c r="C16" s="15" t="s">
        <v>3322</v>
      </c>
      <c r="D16" s="15"/>
      <c r="E16" s="44"/>
      <c r="F16" s="68"/>
      <c r="G16" s="60"/>
      <c r="H16" s="44"/>
      <c r="I16" s="29"/>
      <c r="J16" s="32"/>
      <c r="K16" s="37">
        <f t="shared" si="0"/>
        <v>0</v>
      </c>
      <c r="L16" s="67"/>
    </row>
    <row r="17" spans="1:12" ht="25.5">
      <c r="A17" s="44" t="s">
        <v>2490</v>
      </c>
      <c r="B17" s="45" t="s">
        <v>2758</v>
      </c>
      <c r="C17" s="631" t="s">
        <v>3322</v>
      </c>
      <c r="D17" s="15"/>
      <c r="E17" s="44"/>
      <c r="F17" s="68"/>
      <c r="G17" s="60"/>
      <c r="H17" s="44"/>
      <c r="I17" s="29"/>
      <c r="J17" s="32"/>
      <c r="K17" s="37">
        <f t="shared" si="0"/>
        <v>0</v>
      </c>
      <c r="L17" s="67"/>
    </row>
    <row r="18" spans="1:12" ht="25.5">
      <c r="A18" s="44" t="s">
        <v>2491</v>
      </c>
      <c r="B18" s="45" t="s">
        <v>2415</v>
      </c>
      <c r="C18" s="631" t="s">
        <v>3322</v>
      </c>
      <c r="D18" s="15"/>
      <c r="E18" s="44"/>
      <c r="F18" s="68"/>
      <c r="G18" s="60"/>
      <c r="H18" s="44"/>
      <c r="I18" s="29"/>
      <c r="J18" s="32"/>
      <c r="K18" s="37">
        <f t="shared" si="0"/>
        <v>0</v>
      </c>
      <c r="L18" s="67"/>
    </row>
    <row r="19" spans="1:12" ht="38.25">
      <c r="A19" s="44" t="s">
        <v>2492</v>
      </c>
      <c r="B19" s="45" t="s">
        <v>2878</v>
      </c>
      <c r="C19" s="631" t="s">
        <v>2416</v>
      </c>
      <c r="D19" s="15"/>
      <c r="E19" s="44"/>
      <c r="F19" s="68"/>
      <c r="G19" s="60"/>
      <c r="H19" s="44"/>
      <c r="I19" s="29"/>
      <c r="J19" s="32"/>
      <c r="K19" s="37">
        <f t="shared" si="0"/>
        <v>0</v>
      </c>
      <c r="L19" s="67"/>
    </row>
    <row r="20" spans="1:12">
      <c r="A20" s="44" t="s">
        <v>2493</v>
      </c>
      <c r="B20" s="45" t="s">
        <v>2417</v>
      </c>
      <c r="C20" s="631" t="s">
        <v>3322</v>
      </c>
      <c r="D20" s="15"/>
      <c r="E20" s="44"/>
      <c r="F20" s="68"/>
      <c r="G20" s="60"/>
      <c r="H20" s="44"/>
      <c r="I20" s="29"/>
      <c r="J20" s="32"/>
      <c r="K20" s="37">
        <f t="shared" si="0"/>
        <v>0</v>
      </c>
      <c r="L20" s="66"/>
    </row>
    <row r="21" spans="1:12">
      <c r="A21" s="44" t="s">
        <v>2494</v>
      </c>
      <c r="B21" s="45" t="s">
        <v>2418</v>
      </c>
      <c r="C21" s="631" t="s">
        <v>3322</v>
      </c>
      <c r="D21" s="15"/>
      <c r="E21" s="44"/>
      <c r="F21" s="68"/>
      <c r="G21" s="60"/>
      <c r="H21" s="44"/>
      <c r="I21" s="29"/>
      <c r="J21" s="32"/>
      <c r="K21" s="37">
        <f t="shared" si="0"/>
        <v>0</v>
      </c>
      <c r="L21" s="44"/>
    </row>
    <row r="22" spans="1:12" ht="25.5">
      <c r="A22" s="44" t="s">
        <v>2495</v>
      </c>
      <c r="B22" s="45" t="s">
        <v>2419</v>
      </c>
      <c r="C22" s="631" t="s">
        <v>3322</v>
      </c>
      <c r="D22" s="15"/>
      <c r="E22" s="44"/>
      <c r="F22" s="68"/>
      <c r="G22" s="60"/>
      <c r="H22" s="44"/>
      <c r="I22" s="29"/>
      <c r="J22" s="32"/>
      <c r="K22" s="37">
        <f t="shared" si="0"/>
        <v>0</v>
      </c>
      <c r="L22" s="69"/>
    </row>
    <row r="23" spans="1:12" ht="25.5">
      <c r="A23" s="44" t="s">
        <v>2496</v>
      </c>
      <c r="B23" s="45" t="s">
        <v>3932</v>
      </c>
      <c r="C23" s="631" t="s">
        <v>3322</v>
      </c>
      <c r="D23" s="15"/>
      <c r="E23" s="44"/>
      <c r="F23" s="68"/>
      <c r="G23" s="60"/>
      <c r="H23" s="44"/>
      <c r="I23" s="29"/>
      <c r="J23" s="32"/>
      <c r="K23" s="37">
        <f t="shared" si="0"/>
        <v>0</v>
      </c>
      <c r="L23" s="69"/>
    </row>
    <row r="24" spans="1:12" ht="25.5">
      <c r="A24" s="44" t="s">
        <v>2497</v>
      </c>
      <c r="B24" s="45" t="s">
        <v>3933</v>
      </c>
      <c r="C24" s="631" t="s">
        <v>3322</v>
      </c>
      <c r="D24" s="15"/>
      <c r="E24" s="44"/>
      <c r="F24" s="68"/>
      <c r="G24" s="60"/>
      <c r="H24" s="44"/>
      <c r="I24" s="29"/>
      <c r="J24" s="32"/>
      <c r="K24" s="37">
        <f t="shared" si="0"/>
        <v>0</v>
      </c>
      <c r="L24" s="69"/>
    </row>
    <row r="25" spans="1:12">
      <c r="A25" s="44" t="s">
        <v>2498</v>
      </c>
      <c r="B25" s="45" t="s">
        <v>2420</v>
      </c>
      <c r="C25" s="631" t="s">
        <v>3322</v>
      </c>
      <c r="D25" s="15"/>
      <c r="E25" s="44"/>
      <c r="F25" s="68"/>
      <c r="G25" s="60"/>
      <c r="H25" s="44"/>
      <c r="I25" s="29"/>
      <c r="J25" s="32"/>
      <c r="K25" s="37">
        <f t="shared" si="0"/>
        <v>0</v>
      </c>
      <c r="L25" s="69"/>
    </row>
    <row r="26" spans="1:12" ht="25.5">
      <c r="A26" s="44" t="s">
        <v>2499</v>
      </c>
      <c r="B26" s="45" t="s">
        <v>2421</v>
      </c>
      <c r="C26" s="631" t="s">
        <v>3065</v>
      </c>
      <c r="D26" s="15"/>
      <c r="E26" s="44"/>
      <c r="F26" s="68"/>
      <c r="G26" s="60"/>
      <c r="H26" s="44"/>
      <c r="I26" s="29"/>
      <c r="J26" s="32"/>
      <c r="K26" s="37">
        <f t="shared" si="0"/>
        <v>0</v>
      </c>
      <c r="L26" s="69"/>
    </row>
    <row r="27" spans="1:12">
      <c r="A27" s="44" t="s">
        <v>2500</v>
      </c>
      <c r="B27" s="45" t="s">
        <v>2422</v>
      </c>
      <c r="C27" s="631" t="s">
        <v>3065</v>
      </c>
      <c r="D27" s="15"/>
      <c r="E27" s="44"/>
      <c r="F27" s="68"/>
      <c r="G27" s="60"/>
      <c r="H27" s="44"/>
      <c r="I27" s="29"/>
      <c r="J27" s="32"/>
      <c r="K27" s="37">
        <f t="shared" si="0"/>
        <v>0</v>
      </c>
      <c r="L27" s="69"/>
    </row>
    <row r="28" spans="1:12" ht="38.25">
      <c r="A28" s="44" t="s">
        <v>2501</v>
      </c>
      <c r="B28" s="45" t="s">
        <v>3323</v>
      </c>
      <c r="C28" s="631" t="s">
        <v>3065</v>
      </c>
      <c r="D28" s="15"/>
      <c r="E28" s="44"/>
      <c r="F28" s="68"/>
      <c r="G28" s="60"/>
      <c r="H28" s="44"/>
      <c r="I28" s="29"/>
      <c r="J28" s="32"/>
      <c r="K28" s="37">
        <f t="shared" si="0"/>
        <v>0</v>
      </c>
      <c r="L28" s="69"/>
    </row>
    <row r="29" spans="1:12" ht="38.25">
      <c r="A29" s="44" t="s">
        <v>2502</v>
      </c>
      <c r="B29" s="45" t="s">
        <v>2423</v>
      </c>
      <c r="C29" s="631" t="s">
        <v>3065</v>
      </c>
      <c r="D29" s="15"/>
      <c r="E29" s="44"/>
      <c r="F29" s="68"/>
      <c r="G29" s="60"/>
      <c r="H29" s="44"/>
      <c r="I29" s="29"/>
      <c r="J29" s="32"/>
      <c r="K29" s="37">
        <f t="shared" si="0"/>
        <v>0</v>
      </c>
      <c r="L29" s="69"/>
    </row>
    <row r="30" spans="1:12" ht="25.5">
      <c r="A30" s="44" t="s">
        <v>2503</v>
      </c>
      <c r="B30" s="45" t="s">
        <v>2424</v>
      </c>
      <c r="C30" s="631" t="s">
        <v>3065</v>
      </c>
      <c r="D30" s="15"/>
      <c r="E30" s="44"/>
      <c r="F30" s="68"/>
      <c r="G30" s="60"/>
      <c r="H30" s="44"/>
      <c r="I30" s="29"/>
      <c r="J30" s="32"/>
      <c r="K30" s="37">
        <f t="shared" si="0"/>
        <v>0</v>
      </c>
      <c r="L30" s="69"/>
    </row>
    <row r="31" spans="1:12" ht="38.25">
      <c r="A31" s="44" t="s">
        <v>2504</v>
      </c>
      <c r="B31" s="45" t="s">
        <v>2425</v>
      </c>
      <c r="C31" s="631" t="s">
        <v>3065</v>
      </c>
      <c r="D31" s="15"/>
      <c r="E31" s="44"/>
      <c r="F31" s="68"/>
      <c r="G31" s="60"/>
      <c r="H31" s="44"/>
      <c r="I31" s="29"/>
      <c r="J31" s="32"/>
      <c r="K31" s="37">
        <f t="shared" si="0"/>
        <v>0</v>
      </c>
      <c r="L31" s="69"/>
    </row>
    <row r="32" spans="1:12" ht="38.25">
      <c r="A32" s="44" t="s">
        <v>2505</v>
      </c>
      <c r="B32" s="45" t="s">
        <v>2426</v>
      </c>
      <c r="C32" s="631" t="s">
        <v>3065</v>
      </c>
      <c r="D32" s="15"/>
      <c r="E32" s="44"/>
      <c r="F32" s="68"/>
      <c r="G32" s="60"/>
      <c r="H32" s="44"/>
      <c r="I32" s="29"/>
      <c r="J32" s="32"/>
      <c r="K32" s="37">
        <f t="shared" si="0"/>
        <v>0</v>
      </c>
      <c r="L32" s="69"/>
    </row>
    <row r="33" spans="1:12" ht="25.5">
      <c r="A33" s="44" t="s">
        <v>2506</v>
      </c>
      <c r="B33" s="45" t="s">
        <v>2427</v>
      </c>
      <c r="C33" s="631" t="s">
        <v>3065</v>
      </c>
      <c r="D33" s="15"/>
      <c r="E33" s="44"/>
      <c r="F33" s="68"/>
      <c r="G33" s="60"/>
      <c r="H33" s="44"/>
      <c r="I33" s="29"/>
      <c r="J33" s="32"/>
      <c r="K33" s="37">
        <f t="shared" si="0"/>
        <v>0</v>
      </c>
      <c r="L33" s="69"/>
    </row>
    <row r="34" spans="1:12" ht="25.5">
      <c r="A34" s="44" t="s">
        <v>2507</v>
      </c>
      <c r="B34" s="45" t="s">
        <v>2428</v>
      </c>
      <c r="C34" s="631" t="s">
        <v>3065</v>
      </c>
      <c r="D34" s="15"/>
      <c r="E34" s="44"/>
      <c r="F34" s="68"/>
      <c r="G34" s="60"/>
      <c r="H34" s="44"/>
      <c r="I34" s="29"/>
      <c r="J34" s="32"/>
      <c r="K34" s="37">
        <f t="shared" si="0"/>
        <v>0</v>
      </c>
      <c r="L34" s="69"/>
    </row>
    <row r="35" spans="1:12" ht="25.5">
      <c r="A35" s="44" t="s">
        <v>2508</v>
      </c>
      <c r="B35" s="65" t="s">
        <v>3324</v>
      </c>
      <c r="C35" s="13" t="s">
        <v>978</v>
      </c>
      <c r="D35" s="15"/>
      <c r="E35" s="44"/>
      <c r="F35" s="68"/>
      <c r="G35" s="60"/>
      <c r="H35" s="44"/>
      <c r="I35" s="29"/>
      <c r="J35" s="32"/>
      <c r="K35" s="37">
        <f t="shared" si="0"/>
        <v>0</v>
      </c>
      <c r="L35" s="69"/>
    </row>
    <row r="36" spans="1:12" ht="25.5">
      <c r="A36" s="44" t="s">
        <v>2509</v>
      </c>
      <c r="B36" s="65" t="s">
        <v>3325</v>
      </c>
      <c r="C36" s="13" t="s">
        <v>3065</v>
      </c>
      <c r="D36" s="15"/>
      <c r="E36" s="44"/>
      <c r="F36" s="68"/>
      <c r="G36" s="60"/>
      <c r="H36" s="44"/>
      <c r="I36" s="29"/>
      <c r="J36" s="32"/>
      <c r="K36" s="37">
        <f t="shared" si="0"/>
        <v>0</v>
      </c>
      <c r="L36" s="69"/>
    </row>
    <row r="37" spans="1:12" ht="25.5">
      <c r="A37" s="44" t="s">
        <v>2510</v>
      </c>
      <c r="B37" s="65" t="s">
        <v>3326</v>
      </c>
      <c r="C37" s="13" t="s">
        <v>3065</v>
      </c>
      <c r="D37" s="15"/>
      <c r="E37" s="44"/>
      <c r="F37" s="68"/>
      <c r="G37" s="60"/>
      <c r="H37" s="44"/>
      <c r="I37" s="29"/>
      <c r="J37" s="32"/>
      <c r="K37" s="37">
        <f t="shared" si="0"/>
        <v>0</v>
      </c>
      <c r="L37" s="69"/>
    </row>
    <row r="38" spans="1:12" ht="25.5">
      <c r="A38" s="44" t="s">
        <v>2511</v>
      </c>
      <c r="B38" s="65" t="s">
        <v>2429</v>
      </c>
      <c r="C38" s="13" t="s">
        <v>3065</v>
      </c>
      <c r="D38" s="15"/>
      <c r="E38" s="44"/>
      <c r="F38" s="68"/>
      <c r="G38" s="60"/>
      <c r="H38" s="44"/>
      <c r="I38" s="29"/>
      <c r="J38" s="32"/>
      <c r="K38" s="37">
        <f t="shared" si="0"/>
        <v>0</v>
      </c>
      <c r="L38" s="69"/>
    </row>
    <row r="39" spans="1:12" ht="38.25">
      <c r="A39" s="44" t="s">
        <v>2512</v>
      </c>
      <c r="B39" s="65" t="s">
        <v>3327</v>
      </c>
      <c r="C39" s="13" t="s">
        <v>978</v>
      </c>
      <c r="D39" s="15"/>
      <c r="E39" s="44"/>
      <c r="F39" s="68"/>
      <c r="G39" s="60"/>
      <c r="H39" s="44"/>
      <c r="I39" s="29"/>
      <c r="J39" s="32"/>
      <c r="K39" s="37">
        <f t="shared" si="0"/>
        <v>0</v>
      </c>
      <c r="L39" s="69"/>
    </row>
    <row r="40" spans="1:12" ht="25.5">
      <c r="A40" s="44" t="s">
        <v>2513</v>
      </c>
      <c r="B40" s="65" t="s">
        <v>2430</v>
      </c>
      <c r="C40" s="13" t="s">
        <v>3065</v>
      </c>
      <c r="D40" s="15"/>
      <c r="E40" s="44"/>
      <c r="F40" s="68"/>
      <c r="G40" s="60"/>
      <c r="H40" s="44"/>
      <c r="I40" s="29"/>
      <c r="J40" s="32"/>
      <c r="K40" s="37">
        <f t="shared" si="0"/>
        <v>0</v>
      </c>
      <c r="L40" s="69"/>
    </row>
    <row r="41" spans="1:12" ht="25.5">
      <c r="A41" s="44" t="s">
        <v>2514</v>
      </c>
      <c r="B41" s="65" t="s">
        <v>2431</v>
      </c>
      <c r="C41" s="13" t="s">
        <v>3065</v>
      </c>
      <c r="D41" s="15"/>
      <c r="E41" s="44"/>
      <c r="F41" s="68"/>
      <c r="G41" s="60"/>
      <c r="H41" s="44"/>
      <c r="I41" s="29"/>
      <c r="J41" s="32"/>
      <c r="K41" s="37">
        <f t="shared" si="0"/>
        <v>0</v>
      </c>
      <c r="L41" s="69"/>
    </row>
    <row r="42" spans="1:12" ht="25.5">
      <c r="A42" s="44" t="s">
        <v>2515</v>
      </c>
      <c r="B42" s="65" t="s">
        <v>2432</v>
      </c>
      <c r="C42" s="13" t="s">
        <v>3065</v>
      </c>
      <c r="D42" s="15"/>
      <c r="E42" s="44"/>
      <c r="F42" s="68"/>
      <c r="G42" s="60"/>
      <c r="H42" s="44"/>
      <c r="I42" s="29"/>
      <c r="J42" s="32"/>
      <c r="K42" s="37">
        <f t="shared" si="0"/>
        <v>0</v>
      </c>
      <c r="L42" s="69"/>
    </row>
    <row r="43" spans="1:12" ht="25.5">
      <c r="A43" s="44" t="s">
        <v>2516</v>
      </c>
      <c r="B43" s="65" t="s">
        <v>2433</v>
      </c>
      <c r="C43" s="13" t="s">
        <v>3065</v>
      </c>
      <c r="D43" s="15"/>
      <c r="E43" s="44"/>
      <c r="F43" s="68"/>
      <c r="G43" s="60"/>
      <c r="H43" s="44"/>
      <c r="I43" s="29"/>
      <c r="J43" s="32"/>
      <c r="K43" s="37">
        <f t="shared" si="0"/>
        <v>0</v>
      </c>
      <c r="L43" s="69"/>
    </row>
    <row r="44" spans="1:12" ht="38.25">
      <c r="A44" s="44" t="s">
        <v>2517</v>
      </c>
      <c r="B44" s="70" t="s">
        <v>3328</v>
      </c>
      <c r="C44" s="657" t="s">
        <v>3322</v>
      </c>
      <c r="D44" s="15"/>
      <c r="E44" s="44"/>
      <c r="F44" s="68"/>
      <c r="G44" s="60"/>
      <c r="H44" s="44"/>
      <c r="I44" s="29"/>
      <c r="J44" s="32"/>
      <c r="K44" s="37">
        <f t="shared" si="0"/>
        <v>0</v>
      </c>
      <c r="L44" s="69"/>
    </row>
    <row r="45" spans="1:12" ht="25.5">
      <c r="A45" s="44" t="s">
        <v>2518</v>
      </c>
      <c r="B45" s="70" t="s">
        <v>3329</v>
      </c>
      <c r="C45" s="657" t="s">
        <v>3322</v>
      </c>
      <c r="D45" s="15"/>
      <c r="E45" s="44"/>
      <c r="F45" s="68"/>
      <c r="G45" s="60"/>
      <c r="H45" s="44"/>
      <c r="I45" s="29"/>
      <c r="J45" s="32"/>
      <c r="K45" s="37">
        <f t="shared" si="0"/>
        <v>0</v>
      </c>
      <c r="L45" s="69"/>
    </row>
    <row r="46" spans="1:12">
      <c r="A46" s="44" t="s">
        <v>2519</v>
      </c>
      <c r="B46" s="70" t="s">
        <v>2434</v>
      </c>
      <c r="C46" s="657" t="s">
        <v>3322</v>
      </c>
      <c r="D46" s="15"/>
      <c r="E46" s="44"/>
      <c r="F46" s="68"/>
      <c r="G46" s="60"/>
      <c r="H46" s="44"/>
      <c r="I46" s="29"/>
      <c r="J46" s="32"/>
      <c r="K46" s="37">
        <f t="shared" si="0"/>
        <v>0</v>
      </c>
      <c r="L46" s="69"/>
    </row>
    <row r="47" spans="1:12" ht="25.5">
      <c r="A47" s="44" t="s">
        <v>2520</v>
      </c>
      <c r="B47" s="45" t="s">
        <v>3330</v>
      </c>
      <c r="C47" s="631" t="s">
        <v>978</v>
      </c>
      <c r="D47" s="15"/>
      <c r="E47" s="44"/>
      <c r="F47" s="68"/>
      <c r="G47" s="60"/>
      <c r="H47" s="44"/>
      <c r="I47" s="29"/>
      <c r="J47" s="32"/>
      <c r="K47" s="37">
        <f t="shared" si="0"/>
        <v>0</v>
      </c>
      <c r="L47" s="69"/>
    </row>
    <row r="48" spans="1:12" ht="25.5">
      <c r="A48" s="44" t="s">
        <v>2521</v>
      </c>
      <c r="B48" s="45" t="s">
        <v>2879</v>
      </c>
      <c r="C48" s="631" t="s">
        <v>3065</v>
      </c>
      <c r="D48" s="15"/>
      <c r="E48" s="44"/>
      <c r="F48" s="68"/>
      <c r="G48" s="60"/>
      <c r="H48" s="44"/>
      <c r="I48" s="29"/>
      <c r="J48" s="32"/>
      <c r="K48" s="37">
        <f t="shared" si="0"/>
        <v>0</v>
      </c>
      <c r="L48" s="69"/>
    </row>
    <row r="49" spans="1:12" ht="25.5">
      <c r="A49" s="44" t="s">
        <v>2522</v>
      </c>
      <c r="B49" s="45" t="s">
        <v>2880</v>
      </c>
      <c r="C49" s="631" t="s">
        <v>3065</v>
      </c>
      <c r="D49" s="15"/>
      <c r="E49" s="44"/>
      <c r="F49" s="68"/>
      <c r="G49" s="60"/>
      <c r="H49" s="44"/>
      <c r="I49" s="29"/>
      <c r="J49" s="32"/>
      <c r="K49" s="37">
        <f t="shared" si="0"/>
        <v>0</v>
      </c>
      <c r="L49" s="69"/>
    </row>
    <row r="50" spans="1:12" ht="25.5">
      <c r="A50" s="44" t="s">
        <v>2523</v>
      </c>
      <c r="B50" s="45" t="s">
        <v>2435</v>
      </c>
      <c r="C50" s="631" t="s">
        <v>3065</v>
      </c>
      <c r="D50" s="15"/>
      <c r="E50" s="44"/>
      <c r="F50" s="68"/>
      <c r="G50" s="60"/>
      <c r="H50" s="44"/>
      <c r="I50" s="29"/>
      <c r="J50" s="32"/>
      <c r="K50" s="37">
        <f t="shared" si="0"/>
        <v>0</v>
      </c>
      <c r="L50" s="69"/>
    </row>
    <row r="51" spans="1:12" ht="38.25">
      <c r="A51" s="44" t="s">
        <v>2524</v>
      </c>
      <c r="B51" s="45" t="s">
        <v>2881</v>
      </c>
      <c r="C51" s="631" t="s">
        <v>3065</v>
      </c>
      <c r="D51" s="15"/>
      <c r="E51" s="44"/>
      <c r="F51" s="68"/>
      <c r="G51" s="60"/>
      <c r="H51" s="44"/>
      <c r="I51" s="29"/>
      <c r="J51" s="32"/>
      <c r="K51" s="37">
        <f t="shared" si="0"/>
        <v>0</v>
      </c>
      <c r="L51" s="69"/>
    </row>
    <row r="52" spans="1:12" ht="21.95" customHeight="1">
      <c r="A52" s="704" t="s">
        <v>2760</v>
      </c>
      <c r="B52" s="704"/>
      <c r="C52" s="704"/>
      <c r="D52" s="704"/>
      <c r="E52" s="704"/>
      <c r="F52" s="704"/>
      <c r="G52" s="704"/>
      <c r="H52" s="704"/>
      <c r="I52" s="704"/>
      <c r="J52" s="704"/>
      <c r="K52" s="704"/>
      <c r="L52" s="50">
        <f>SUM(K13:K51)</f>
        <v>0</v>
      </c>
    </row>
    <row r="53" spans="1:12" ht="21.95" customHeight="1">
      <c r="A53" s="704" t="s">
        <v>2761</v>
      </c>
      <c r="B53" s="704"/>
      <c r="C53" s="704"/>
      <c r="D53" s="704"/>
      <c r="E53" s="704"/>
      <c r="F53" s="704"/>
      <c r="G53" s="704"/>
      <c r="H53" s="704"/>
      <c r="I53" s="704"/>
      <c r="J53" s="704"/>
      <c r="K53" s="704"/>
      <c r="L53" s="50">
        <f>SUMPRODUCT(J13:J51,K13:K51)</f>
        <v>0</v>
      </c>
    </row>
    <row r="54" spans="1:12" ht="21.95" customHeight="1">
      <c r="A54" s="704" t="s">
        <v>2762</v>
      </c>
      <c r="B54" s="704"/>
      <c r="C54" s="704"/>
      <c r="D54" s="704"/>
      <c r="E54" s="704"/>
      <c r="F54" s="704"/>
      <c r="G54" s="704"/>
      <c r="H54" s="704"/>
      <c r="I54" s="704"/>
      <c r="J54" s="704"/>
      <c r="K54" s="704"/>
      <c r="L54" s="454">
        <f>SUM(L52:L53)</f>
        <v>0</v>
      </c>
    </row>
    <row r="55" spans="1:12" ht="21.95" customHeight="1">
      <c r="A55" s="703" t="s">
        <v>2763</v>
      </c>
      <c r="B55" s="703"/>
      <c r="C55" s="703"/>
      <c r="D55" s="703"/>
      <c r="E55" s="703"/>
      <c r="F55" s="703"/>
      <c r="G55" s="703"/>
      <c r="H55" s="703"/>
      <c r="I55" s="703"/>
      <c r="J55" s="703"/>
      <c r="K55" s="703"/>
      <c r="L55" s="703"/>
    </row>
    <row r="56" spans="1:12" ht="21.95" customHeight="1">
      <c r="A56" s="705" t="s">
        <v>2764</v>
      </c>
      <c r="B56" s="705"/>
      <c r="C56" s="705"/>
      <c r="D56" s="705"/>
      <c r="E56" s="705"/>
      <c r="F56" s="705"/>
      <c r="G56" s="705"/>
      <c r="H56" s="705"/>
      <c r="I56" s="705"/>
      <c r="J56" s="705"/>
      <c r="K56" s="705"/>
      <c r="L56" s="705"/>
    </row>
    <row r="57" spans="1:12" ht="21.95" customHeight="1">
      <c r="A57" s="709" t="s">
        <v>3066</v>
      </c>
      <c r="B57" s="710"/>
      <c r="C57" s="710"/>
      <c r="D57" s="710"/>
      <c r="E57" s="710"/>
      <c r="F57" s="710"/>
      <c r="G57" s="710"/>
      <c r="H57" s="710"/>
      <c r="I57" s="710"/>
      <c r="J57" s="711"/>
      <c r="K57" s="51" t="s">
        <v>2765</v>
      </c>
      <c r="L57" s="52" t="s">
        <v>2766</v>
      </c>
    </row>
    <row r="58" spans="1:12" ht="21.95" customHeight="1">
      <c r="A58" s="709" t="s">
        <v>2767</v>
      </c>
      <c r="B58" s="710"/>
      <c r="C58" s="710"/>
      <c r="D58" s="710"/>
      <c r="E58" s="710"/>
      <c r="F58" s="710"/>
      <c r="G58" s="710"/>
      <c r="H58" s="710"/>
      <c r="I58" s="710"/>
      <c r="J58" s="711"/>
      <c r="K58" s="51" t="s">
        <v>2765</v>
      </c>
      <c r="L58" s="52" t="s">
        <v>2766</v>
      </c>
    </row>
  </sheetData>
  <mergeCells count="8">
    <mergeCell ref="A56:L56"/>
    <mergeCell ref="A57:J57"/>
    <mergeCell ref="A58:J58"/>
    <mergeCell ref="A13:B13"/>
    <mergeCell ref="A52:K52"/>
    <mergeCell ref="A53:K53"/>
    <mergeCell ref="A54:K54"/>
    <mergeCell ref="A55:L55"/>
  </mergeCells>
  <conditionalFormatting sqref="F16:F51">
    <cfRule type="duplicateValues" dxfId="2" priority="1"/>
    <cfRule type="duplicateValues" dxfId="1" priority="2"/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paperSize="9" scale="80" orientation="landscape" r:id="rId1"/>
  <ignoredErrors>
    <ignoredError sqref="L12" numberStoredAsText="1"/>
  </ignoredErrors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showZeros="0" zoomScale="80" zoomScaleNormal="80" workbookViewId="0">
      <selection activeCell="C14" sqref="C14:C15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9.140625" style="40"/>
  </cols>
  <sheetData>
    <row r="1" spans="1:12" ht="19.5" customHeight="1">
      <c r="A1" s="235" t="s">
        <v>2977</v>
      </c>
    </row>
    <row r="2" spans="1:12" ht="19.5" customHeight="1">
      <c r="A2" s="235" t="s">
        <v>2972</v>
      </c>
    </row>
    <row r="4" spans="1:12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2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2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2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2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2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</row>
    <row r="10" spans="1:12" s="237" customFormat="1">
      <c r="C10" s="235"/>
      <c r="I10" s="244"/>
      <c r="J10" s="245"/>
      <c r="K10" s="244"/>
    </row>
    <row r="11" spans="1:12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3"/>
    </row>
    <row r="13" spans="1:12" ht="52.5" customHeight="1">
      <c r="A13" s="701" t="s">
        <v>3934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/>
    </row>
    <row r="14" spans="1:12" ht="25.5">
      <c r="A14" s="62">
        <v>1</v>
      </c>
      <c r="B14" s="45" t="s">
        <v>2882</v>
      </c>
      <c r="C14" s="62" t="s">
        <v>3065</v>
      </c>
      <c r="D14" s="44"/>
      <c r="E14" s="38"/>
      <c r="F14" s="41"/>
      <c r="G14" s="41"/>
      <c r="H14" s="13"/>
      <c r="I14" s="63"/>
      <c r="J14" s="32"/>
      <c r="K14" s="37">
        <f t="shared" ref="K14:K15" si="0">E14*I14</f>
        <v>0</v>
      </c>
    </row>
    <row r="15" spans="1:12" ht="25.5">
      <c r="A15" s="62">
        <v>2</v>
      </c>
      <c r="B15" s="45" t="s">
        <v>2883</v>
      </c>
      <c r="C15" s="62" t="s">
        <v>3065</v>
      </c>
      <c r="D15" s="44"/>
      <c r="E15" s="38"/>
      <c r="F15" s="41"/>
      <c r="G15" s="41"/>
      <c r="H15" s="13"/>
      <c r="I15" s="63"/>
      <c r="J15" s="32"/>
      <c r="K15" s="37">
        <f t="shared" si="0"/>
        <v>0</v>
      </c>
    </row>
    <row r="16" spans="1:12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SUMPRODUCT(J14:J15,K14:K15)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  <pageSetup paperSize="9" orientation="portrait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showZeros="0" zoomScale="80" zoomScaleNormal="80" workbookViewId="0">
      <selection activeCell="C14" sqref="C14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9.140625" style="40"/>
  </cols>
  <sheetData>
    <row r="1" spans="1:12" ht="19.5" customHeight="1">
      <c r="A1" s="235" t="s">
        <v>2977</v>
      </c>
    </row>
    <row r="2" spans="1:12" ht="19.5" customHeight="1">
      <c r="A2" s="235" t="s">
        <v>2972</v>
      </c>
    </row>
    <row r="4" spans="1:12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2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2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2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2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2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</row>
    <row r="10" spans="1:12" s="237" customFormat="1">
      <c r="C10" s="235"/>
      <c r="I10" s="244"/>
      <c r="J10" s="245"/>
      <c r="K10" s="244"/>
    </row>
    <row r="11" spans="1:12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3"/>
    </row>
    <row r="13" spans="1:12" ht="52.5" customHeight="1">
      <c r="A13" s="701" t="s">
        <v>3935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/>
    </row>
    <row r="14" spans="1:12" ht="25.5">
      <c r="A14" s="44">
        <v>1</v>
      </c>
      <c r="B14" s="45" t="s">
        <v>2436</v>
      </c>
      <c r="C14" s="631" t="s">
        <v>3065</v>
      </c>
      <c r="D14" s="44"/>
      <c r="E14" s="44"/>
      <c r="F14" s="44"/>
      <c r="G14" s="59"/>
      <c r="H14" s="13"/>
      <c r="I14" s="60"/>
      <c r="J14" s="32"/>
      <c r="K14" s="37">
        <f>E14*I14</f>
        <v>0</v>
      </c>
    </row>
    <row r="15" spans="1:12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K14</f>
        <v>0</v>
      </c>
    </row>
    <row r="16" spans="1:12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K14*J14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  <pageSetup paperSize="9"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showZeros="0" zoomScale="80" zoomScaleNormal="80" workbookViewId="0">
      <selection activeCell="C14" sqref="C14:C16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9.140625" style="40"/>
  </cols>
  <sheetData>
    <row r="1" spans="1:12" ht="19.5" customHeight="1">
      <c r="A1" s="235" t="s">
        <v>2977</v>
      </c>
    </row>
    <row r="2" spans="1:12" ht="19.5" customHeight="1">
      <c r="A2" s="235" t="s">
        <v>2972</v>
      </c>
    </row>
    <row r="4" spans="1:12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2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2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2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2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2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</row>
    <row r="10" spans="1:12" s="237" customFormat="1">
      <c r="C10" s="235"/>
      <c r="I10" s="244"/>
      <c r="J10" s="245"/>
      <c r="K10" s="244"/>
    </row>
    <row r="11" spans="1:12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3"/>
    </row>
    <row r="13" spans="1:12" ht="52.5" customHeight="1">
      <c r="A13" s="701" t="s">
        <v>3936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2" ht="25.5">
      <c r="A14" s="44" t="s">
        <v>2525</v>
      </c>
      <c r="B14" s="45" t="s">
        <v>2437</v>
      </c>
      <c r="C14" s="658" t="s">
        <v>3065</v>
      </c>
      <c r="D14" s="58"/>
      <c r="E14" s="44"/>
      <c r="F14" s="44"/>
      <c r="G14" s="59"/>
      <c r="H14" s="13"/>
      <c r="I14" s="60"/>
      <c r="J14" s="32"/>
      <c r="K14" s="37">
        <f t="shared" ref="K14:K16" si="0">E14*I14</f>
        <v>0</v>
      </c>
    </row>
    <row r="15" spans="1:12">
      <c r="A15" s="44" t="s">
        <v>2526</v>
      </c>
      <c r="B15" s="45" t="s">
        <v>2759</v>
      </c>
      <c r="C15" s="658" t="s">
        <v>3065</v>
      </c>
      <c r="D15" s="58"/>
      <c r="E15" s="44"/>
      <c r="F15" s="44"/>
      <c r="G15" s="59"/>
      <c r="H15" s="13"/>
      <c r="I15" s="60"/>
      <c r="J15" s="32"/>
      <c r="K15" s="37">
        <f t="shared" si="0"/>
        <v>0</v>
      </c>
    </row>
    <row r="16" spans="1:12" ht="38.25">
      <c r="A16" s="44"/>
      <c r="B16" s="45" t="s">
        <v>2167</v>
      </c>
      <c r="C16" s="13" t="s">
        <v>20</v>
      </c>
      <c r="D16" s="58"/>
      <c r="E16" s="44"/>
      <c r="F16" s="44"/>
      <c r="G16" s="59"/>
      <c r="H16" s="13"/>
      <c r="I16" s="60"/>
      <c r="J16" s="32"/>
      <c r="K16" s="37">
        <f t="shared" si="0"/>
        <v>0</v>
      </c>
    </row>
    <row r="17" spans="1:11" ht="21.95" customHeight="1">
      <c r="A17" s="704" t="s">
        <v>2760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SUM(K13:K16)</f>
        <v>0</v>
      </c>
    </row>
    <row r="18" spans="1:11" ht="21.95" customHeight="1">
      <c r="A18" s="704" t="s">
        <v>2761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SUMPRODUCT(J13:J16,K13:K16)</f>
        <v>0</v>
      </c>
    </row>
    <row r="19" spans="1:11" ht="21.95" customHeight="1">
      <c r="A19" s="704" t="s">
        <v>2762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SUM(K17:K18)</f>
        <v>0</v>
      </c>
    </row>
    <row r="20" spans="1:11" ht="21.95" customHeight="1">
      <c r="A20" s="703" t="s">
        <v>2763</v>
      </c>
      <c r="B20" s="703"/>
      <c r="C20" s="703"/>
      <c r="D20" s="703"/>
      <c r="E20" s="703"/>
      <c r="F20" s="703"/>
      <c r="G20" s="703"/>
      <c r="H20" s="703"/>
      <c r="I20" s="703"/>
      <c r="J20" s="703"/>
      <c r="K20" s="703"/>
    </row>
    <row r="21" spans="1:11" ht="21.95" customHeight="1">
      <c r="A21" s="705" t="s">
        <v>2764</v>
      </c>
      <c r="B21" s="705"/>
      <c r="C21" s="705"/>
      <c r="D21" s="705"/>
      <c r="E21" s="705"/>
      <c r="F21" s="705"/>
      <c r="G21" s="705"/>
      <c r="H21" s="705"/>
      <c r="I21" s="705"/>
      <c r="J21" s="705"/>
      <c r="K21" s="705"/>
    </row>
    <row r="22" spans="1:11" ht="21.95" customHeight="1">
      <c r="A22" s="703" t="s">
        <v>3066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  <row r="23" spans="1:11" ht="21.95" customHeight="1">
      <c r="A23" s="703" t="s">
        <v>2767</v>
      </c>
      <c r="B23" s="703"/>
      <c r="C23" s="703"/>
      <c r="D23" s="703"/>
      <c r="E23" s="703"/>
      <c r="F23" s="703"/>
      <c r="G23" s="703"/>
      <c r="H23" s="703"/>
      <c r="I23" s="703"/>
      <c r="J23" s="51" t="s">
        <v>2765</v>
      </c>
      <c r="K23" s="52" t="s">
        <v>2766</v>
      </c>
    </row>
  </sheetData>
  <mergeCells count="8">
    <mergeCell ref="A13:B13"/>
    <mergeCell ref="A23:I23"/>
    <mergeCell ref="A17:J17"/>
    <mergeCell ref="A18:J18"/>
    <mergeCell ref="A19:J19"/>
    <mergeCell ref="A20:K20"/>
    <mergeCell ref="A21:K21"/>
    <mergeCell ref="A22:I22"/>
  </mergeCells>
  <pageMargins left="0.7" right="0.7" top="0.75" bottom="0.75" header="0.3" footer="0.3"/>
  <pageSetup paperSize="9" orientation="portrait"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showZeros="0" zoomScale="80" zoomScaleNormal="80" workbookViewId="0">
      <selection activeCell="G18" sqref="G18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9.140625" style="40"/>
  </cols>
  <sheetData>
    <row r="1" spans="1:12" ht="19.5" customHeight="1">
      <c r="A1" s="235" t="s">
        <v>2977</v>
      </c>
    </row>
    <row r="2" spans="1:12" ht="19.5" customHeight="1">
      <c r="A2" s="235" t="s">
        <v>2972</v>
      </c>
    </row>
    <row r="4" spans="1:12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2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2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2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2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2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</row>
    <row r="10" spans="1:12" s="237" customFormat="1">
      <c r="C10" s="235"/>
      <c r="I10" s="244"/>
      <c r="J10" s="245"/>
      <c r="K10" s="244"/>
    </row>
    <row r="11" spans="1:12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</row>
    <row r="12" spans="1:12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3"/>
    </row>
    <row r="13" spans="1:12" ht="52.5" customHeight="1">
      <c r="A13" s="701" t="s">
        <v>3937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2" ht="38.25">
      <c r="A14" s="44"/>
      <c r="B14" s="45" t="s">
        <v>3331</v>
      </c>
      <c r="C14" s="609"/>
      <c r="D14" s="58"/>
      <c r="E14" s="44"/>
      <c r="F14" s="44"/>
      <c r="G14" s="59"/>
      <c r="H14" s="13"/>
      <c r="I14" s="60"/>
      <c r="J14" s="32"/>
      <c r="K14" s="37">
        <f t="shared" ref="K14:K20" si="0">E14*I14</f>
        <v>0</v>
      </c>
    </row>
    <row r="15" spans="1:12" ht="25.5">
      <c r="A15" s="44" t="s">
        <v>2527</v>
      </c>
      <c r="B15" s="45" t="s">
        <v>2438</v>
      </c>
      <c r="C15" s="658" t="s">
        <v>3065</v>
      </c>
      <c r="D15" s="58"/>
      <c r="E15" s="44"/>
      <c r="F15" s="44"/>
      <c r="G15" s="59"/>
      <c r="H15" s="13"/>
      <c r="I15" s="61"/>
      <c r="J15" s="32"/>
      <c r="K15" s="37">
        <f t="shared" si="0"/>
        <v>0</v>
      </c>
    </row>
    <row r="16" spans="1:12" ht="25.5">
      <c r="A16" s="44" t="s">
        <v>2528</v>
      </c>
      <c r="B16" s="45" t="s">
        <v>2439</v>
      </c>
      <c r="C16" s="658" t="s">
        <v>3065</v>
      </c>
      <c r="D16" s="58"/>
      <c r="E16" s="44"/>
      <c r="F16" s="44"/>
      <c r="G16" s="59"/>
      <c r="H16" s="13"/>
      <c r="I16" s="61"/>
      <c r="J16" s="32"/>
      <c r="K16" s="37">
        <f t="shared" si="0"/>
        <v>0</v>
      </c>
    </row>
    <row r="17" spans="1:11" ht="25.5">
      <c r="A17" s="44" t="s">
        <v>2529</v>
      </c>
      <c r="B17" s="45" t="s">
        <v>2440</v>
      </c>
      <c r="C17" s="658" t="s">
        <v>3065</v>
      </c>
      <c r="D17" s="58"/>
      <c r="E17" s="44"/>
      <c r="F17" s="44"/>
      <c r="G17" s="59"/>
      <c r="H17" s="13"/>
      <c r="I17" s="61"/>
      <c r="J17" s="32"/>
      <c r="K17" s="37">
        <f t="shared" si="0"/>
        <v>0</v>
      </c>
    </row>
    <row r="18" spans="1:11" ht="25.5">
      <c r="A18" s="44" t="s">
        <v>2530</v>
      </c>
      <c r="B18" s="45" t="s">
        <v>2441</v>
      </c>
      <c r="C18" s="658" t="s">
        <v>3065</v>
      </c>
      <c r="D18" s="58"/>
      <c r="E18" s="44"/>
      <c r="F18" s="44"/>
      <c r="G18" s="59"/>
      <c r="H18" s="13"/>
      <c r="I18" s="61"/>
      <c r="J18" s="32"/>
      <c r="K18" s="37">
        <f t="shared" si="0"/>
        <v>0</v>
      </c>
    </row>
    <row r="19" spans="1:11" ht="25.5">
      <c r="A19" s="44" t="s">
        <v>2531</v>
      </c>
      <c r="B19" s="45" t="s">
        <v>2442</v>
      </c>
      <c r="C19" s="658" t="s">
        <v>3065</v>
      </c>
      <c r="D19" s="58"/>
      <c r="E19" s="44"/>
      <c r="F19" s="44"/>
      <c r="G19" s="59"/>
      <c r="H19" s="13"/>
      <c r="I19" s="61"/>
      <c r="J19" s="32"/>
      <c r="K19" s="37">
        <f t="shared" si="0"/>
        <v>0</v>
      </c>
    </row>
    <row r="20" spans="1:11" ht="38.25">
      <c r="A20" s="44"/>
      <c r="B20" s="45" t="s">
        <v>2167</v>
      </c>
      <c r="C20" s="13" t="s">
        <v>20</v>
      </c>
      <c r="D20" s="58"/>
      <c r="E20" s="44"/>
      <c r="F20" s="44"/>
      <c r="G20" s="59"/>
      <c r="H20" s="13"/>
      <c r="I20" s="60"/>
      <c r="J20" s="32"/>
      <c r="K20" s="37">
        <f t="shared" si="0"/>
        <v>0</v>
      </c>
    </row>
    <row r="21" spans="1:11" ht="21.95" customHeight="1">
      <c r="A21" s="704" t="s">
        <v>2760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SUM(K13:K20)</f>
        <v>0</v>
      </c>
    </row>
    <row r="22" spans="1:11" ht="21.95" customHeight="1">
      <c r="A22" s="704" t="s">
        <v>2761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SUMPRODUCT(J13:J20,K13:K20)</f>
        <v>0</v>
      </c>
    </row>
    <row r="23" spans="1:11" ht="21.95" customHeight="1">
      <c r="A23" s="704" t="s">
        <v>2762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SUM(K21:K22)</f>
        <v>0</v>
      </c>
    </row>
    <row r="24" spans="1:11" ht="21.95" customHeight="1">
      <c r="A24" s="703" t="s">
        <v>2763</v>
      </c>
      <c r="B24" s="703"/>
      <c r="C24" s="703"/>
      <c r="D24" s="703"/>
      <c r="E24" s="703"/>
      <c r="F24" s="703"/>
      <c r="G24" s="703"/>
      <c r="H24" s="703"/>
      <c r="I24" s="703"/>
      <c r="J24" s="703"/>
      <c r="K24" s="703"/>
    </row>
    <row r="25" spans="1:11" ht="21.95" customHeight="1">
      <c r="A25" s="705" t="s">
        <v>2764</v>
      </c>
      <c r="B25" s="705"/>
      <c r="C25" s="705"/>
      <c r="D25" s="705"/>
      <c r="E25" s="705"/>
      <c r="F25" s="705"/>
      <c r="G25" s="705"/>
      <c r="H25" s="705"/>
      <c r="I25" s="705"/>
      <c r="J25" s="705"/>
      <c r="K25" s="705"/>
    </row>
    <row r="26" spans="1:11" ht="21.95" customHeight="1">
      <c r="A26" s="703" t="s">
        <v>3066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1" ht="21.95" customHeight="1">
      <c r="A27" s="703" t="s">
        <v>2767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</sheetData>
  <mergeCells count="8">
    <mergeCell ref="A13:B13"/>
    <mergeCell ref="A27:I27"/>
    <mergeCell ref="A21:J21"/>
    <mergeCell ref="A22:J22"/>
    <mergeCell ref="A23:J23"/>
    <mergeCell ref="A24:K24"/>
    <mergeCell ref="A25:K25"/>
    <mergeCell ref="A26:I2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4"/>
  <sheetViews>
    <sheetView showZeros="0" topLeftCell="A14" zoomScaleNormal="100" workbookViewId="0">
      <selection activeCell="B19" sqref="B19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3740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6.25" customHeight="1">
      <c r="A14" s="39"/>
      <c r="B14" s="82" t="s">
        <v>2768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24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1.5" customHeight="1">
      <c r="A15" s="497" t="s">
        <v>2997</v>
      </c>
      <c r="B15" s="506" t="s">
        <v>2998</v>
      </c>
      <c r="C15" s="497"/>
      <c r="D15" s="464"/>
      <c r="E15" s="464"/>
      <c r="F15" s="465"/>
      <c r="G15" s="465"/>
      <c r="H15" s="463"/>
      <c r="I15" s="466"/>
      <c r="J15" s="467"/>
      <c r="K15" s="468"/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45" customHeight="1">
      <c r="A16" s="69" t="s">
        <v>3538</v>
      </c>
      <c r="B16" s="95" t="s">
        <v>2999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93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62.25" customHeight="1">
      <c r="A17" s="41" t="s">
        <v>3539</v>
      </c>
      <c r="B17" s="65" t="s">
        <v>106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93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29.25" customHeight="1">
      <c r="A18" s="69" t="s">
        <v>3540</v>
      </c>
      <c r="B18" s="65" t="s">
        <v>108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93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63.75">
      <c r="A19" s="41" t="s">
        <v>3541</v>
      </c>
      <c r="B19" s="65" t="s">
        <v>3076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  <c r="L19" s="93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</row>
    <row r="20" spans="1:134" ht="57.75" customHeight="1">
      <c r="A20" s="69" t="s">
        <v>3542</v>
      </c>
      <c r="B20" s="95" t="s">
        <v>2682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  <c r="L20" s="93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</row>
    <row r="21" spans="1:134" ht="38.25">
      <c r="A21" s="41" t="s">
        <v>3543</v>
      </c>
      <c r="B21" s="65" t="s">
        <v>2683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93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</row>
    <row r="22" spans="1:134" ht="42.75" customHeight="1">
      <c r="A22" s="69" t="s">
        <v>3544</v>
      </c>
      <c r="B22" s="65" t="s">
        <v>2684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  <c r="L22" s="93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</row>
    <row r="23" spans="1:134" ht="34.5" customHeight="1">
      <c r="A23" s="41" t="s">
        <v>3545</v>
      </c>
      <c r="B23" s="65" t="s">
        <v>3077</v>
      </c>
      <c r="C23" s="13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  <c r="L23" s="93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</row>
    <row r="24" spans="1:134" ht="43.5" customHeight="1">
      <c r="A24" s="41"/>
      <c r="B24" s="65" t="s">
        <v>2167</v>
      </c>
      <c r="C24" s="13" t="s">
        <v>20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34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34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34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34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34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34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34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34">
      <c r="D32" s="88"/>
    </row>
    <row r="33" spans="4:4">
      <c r="D33" s="88"/>
    </row>
    <row r="34" spans="4:4">
      <c r="D34" s="88"/>
    </row>
    <row r="35" spans="4:4">
      <c r="D35" s="88"/>
    </row>
    <row r="36" spans="4:4">
      <c r="D36" s="88"/>
    </row>
    <row r="37" spans="4:4">
      <c r="D37" s="88"/>
    </row>
    <row r="38" spans="4:4">
      <c r="D38" s="88"/>
    </row>
    <row r="39" spans="4:4">
      <c r="D39" s="88"/>
    </row>
    <row r="40" spans="4:4">
      <c r="D40" s="88"/>
    </row>
    <row r="41" spans="4:4">
      <c r="D41" s="88"/>
    </row>
    <row r="42" spans="4:4">
      <c r="D42" s="88"/>
    </row>
    <row r="43" spans="4:4">
      <c r="D43" s="88"/>
    </row>
    <row r="44" spans="4:4">
      <c r="D44" s="88"/>
    </row>
    <row r="45" spans="4:4">
      <c r="D45" s="88"/>
    </row>
    <row r="46" spans="4:4">
      <c r="D46" s="88"/>
    </row>
    <row r="47" spans="4:4">
      <c r="D47" s="88"/>
    </row>
    <row r="48" spans="4:4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5"/>
  <sheetViews>
    <sheetView showZeros="0" zoomScale="80" zoomScaleNormal="80" workbookViewId="0">
      <selection activeCell="C15" sqref="C15:C1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3741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4.7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18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5.1" customHeight="1">
      <c r="A15" s="491" t="s">
        <v>286</v>
      </c>
      <c r="B15" s="506" t="s">
        <v>3000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35.1" customHeight="1">
      <c r="A16" s="44"/>
      <c r="B16" s="82" t="s">
        <v>3706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93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35.1" customHeight="1">
      <c r="A17" s="509" t="s">
        <v>1763</v>
      </c>
      <c r="B17" s="506" t="s">
        <v>3001</v>
      </c>
      <c r="C17" s="463" t="s">
        <v>3065</v>
      </c>
      <c r="D17" s="464"/>
      <c r="E17" s="464"/>
      <c r="F17" s="465"/>
      <c r="G17" s="465"/>
      <c r="H17" s="463"/>
      <c r="I17" s="466"/>
      <c r="J17" s="467"/>
      <c r="K17" s="468">
        <f t="shared" si="0"/>
        <v>0</v>
      </c>
      <c r="L17" s="93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44.25" customHeight="1">
      <c r="A18" s="41"/>
      <c r="B18" s="65" t="s">
        <v>2167</v>
      </c>
      <c r="C18" s="13" t="s">
        <v>20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34" ht="21.95" customHeight="1">
      <c r="A19" s="704" t="s">
        <v>2760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SUM(K13:K18)</f>
        <v>0</v>
      </c>
    </row>
    <row r="20" spans="1:134" ht="21.95" customHeight="1">
      <c r="A20" s="704" t="s">
        <v>2761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SUMPRODUCT(J13:J18,K13:K18)</f>
        <v>0</v>
      </c>
    </row>
    <row r="21" spans="1:134" ht="21.95" customHeight="1">
      <c r="A21" s="704" t="s">
        <v>2762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SUM(K19:K20)</f>
        <v>0</v>
      </c>
    </row>
    <row r="22" spans="1:134" ht="21.95" customHeight="1">
      <c r="A22" s="703" t="s">
        <v>2763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</row>
    <row r="23" spans="1:134" ht="21.95" customHeight="1">
      <c r="A23" s="705" t="s">
        <v>2764</v>
      </c>
      <c r="B23" s="705"/>
      <c r="C23" s="705"/>
      <c r="D23" s="705"/>
      <c r="E23" s="705"/>
      <c r="F23" s="705"/>
      <c r="G23" s="705"/>
      <c r="H23" s="705"/>
      <c r="I23" s="705"/>
      <c r="J23" s="705"/>
      <c r="K23" s="705"/>
    </row>
    <row r="24" spans="1:134" ht="21.95" customHeight="1">
      <c r="A24" s="703" t="s">
        <v>3066</v>
      </c>
      <c r="B24" s="703"/>
      <c r="C24" s="703"/>
      <c r="D24" s="703"/>
      <c r="E24" s="703"/>
      <c r="F24" s="703"/>
      <c r="G24" s="703"/>
      <c r="H24" s="703"/>
      <c r="I24" s="703"/>
      <c r="J24" s="51" t="s">
        <v>2765</v>
      </c>
      <c r="K24" s="52" t="s">
        <v>2766</v>
      </c>
    </row>
    <row r="25" spans="1:134" ht="21.95" customHeight="1">
      <c r="A25" s="703" t="s">
        <v>2767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</sheetData>
  <mergeCells count="8">
    <mergeCell ref="A13:B13"/>
    <mergeCell ref="A25:I25"/>
    <mergeCell ref="A19:J19"/>
    <mergeCell ref="A20:J20"/>
    <mergeCell ref="A21:J21"/>
    <mergeCell ref="A22:K22"/>
    <mergeCell ref="A23:K23"/>
    <mergeCell ref="A24:I2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K55"/>
  <sheetViews>
    <sheetView showZeros="0" topLeftCell="A7" zoomScale="80" zoomScaleNormal="80" workbookViewId="0">
      <selection activeCell="B24" sqref="B2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4186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1">
      <c r="A14" s="41"/>
      <c r="B14" s="82" t="s">
        <v>2768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5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0" customHeight="1">
      <c r="A15" s="505" t="s">
        <v>232</v>
      </c>
      <c r="B15" s="506" t="s">
        <v>4187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481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0.100000000000001" customHeight="1">
      <c r="A16" s="83"/>
      <c r="B16" s="82" t="s">
        <v>3002</v>
      </c>
      <c r="C16" s="13"/>
      <c r="D16" s="38"/>
      <c r="E16" s="38"/>
      <c r="F16" s="41"/>
      <c r="G16" s="41"/>
      <c r="H16" s="13"/>
      <c r="I16" s="35"/>
      <c r="J16" s="32"/>
      <c r="K16" s="37"/>
      <c r="L16" s="481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42.75" customHeight="1">
      <c r="A17" s="505" t="s">
        <v>233</v>
      </c>
      <c r="B17" s="506" t="s">
        <v>4188</v>
      </c>
      <c r="C17" s="463" t="s">
        <v>3065</v>
      </c>
      <c r="D17" s="464"/>
      <c r="E17" s="464"/>
      <c r="F17" s="465"/>
      <c r="G17" s="465"/>
      <c r="H17" s="463"/>
      <c r="I17" s="466"/>
      <c r="J17" s="467"/>
      <c r="K17" s="468">
        <f t="shared" si="0"/>
        <v>0</v>
      </c>
      <c r="L17" s="481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20.100000000000001" customHeight="1">
      <c r="A18" s="83"/>
      <c r="B18" s="82" t="s">
        <v>3003</v>
      </c>
      <c r="C18" s="13"/>
      <c r="D18" s="38"/>
      <c r="E18" s="38"/>
      <c r="F18" s="41"/>
      <c r="G18" s="41"/>
      <c r="H18" s="13"/>
      <c r="I18" s="35"/>
      <c r="J18" s="32"/>
      <c r="K18" s="37"/>
      <c r="L18" s="481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30" customHeight="1">
      <c r="A19" s="505" t="s">
        <v>287</v>
      </c>
      <c r="B19" s="506" t="s">
        <v>3005</v>
      </c>
      <c r="C19" s="463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  <c r="L19" s="481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</row>
    <row r="20" spans="1:134" ht="20.100000000000001" customHeight="1">
      <c r="A20" s="83"/>
      <c r="B20" s="82" t="s">
        <v>3004</v>
      </c>
      <c r="C20" s="13"/>
      <c r="D20" s="38"/>
      <c r="E20" s="38"/>
      <c r="F20" s="41"/>
      <c r="G20" s="41"/>
      <c r="H20" s="13"/>
      <c r="I20" s="35"/>
      <c r="J20" s="32"/>
      <c r="K20" s="37"/>
      <c r="L20" s="481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</row>
    <row r="21" spans="1:134" ht="30" customHeight="1">
      <c r="A21" s="505" t="s">
        <v>1764</v>
      </c>
      <c r="B21" s="506" t="s">
        <v>10</v>
      </c>
      <c r="C21" s="46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  <c r="L21" s="481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</row>
    <row r="22" spans="1:134" ht="20.100000000000001" customHeight="1">
      <c r="A22" s="83"/>
      <c r="B22" s="82" t="s">
        <v>3006</v>
      </c>
      <c r="C22" s="13"/>
      <c r="D22" s="38"/>
      <c r="E22" s="38"/>
      <c r="F22" s="41"/>
      <c r="G22" s="41"/>
      <c r="H22" s="13"/>
      <c r="I22" s="35"/>
      <c r="J22" s="32"/>
      <c r="K22" s="37"/>
      <c r="L22" s="481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</row>
    <row r="23" spans="1:134" ht="30" customHeight="1">
      <c r="A23" s="505" t="s">
        <v>1765</v>
      </c>
      <c r="B23" s="506" t="s">
        <v>4187</v>
      </c>
      <c r="C23" s="463" t="s">
        <v>3065</v>
      </c>
      <c r="D23" s="464"/>
      <c r="E23" s="464"/>
      <c r="F23" s="465"/>
      <c r="G23" s="465"/>
      <c r="H23" s="463"/>
      <c r="I23" s="466"/>
      <c r="J23" s="467"/>
      <c r="K23" s="468">
        <f t="shared" si="0"/>
        <v>0</v>
      </c>
      <c r="L23" s="481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</row>
    <row r="24" spans="1:134" ht="20.100000000000001" customHeight="1">
      <c r="A24" s="83"/>
      <c r="B24" s="82" t="s">
        <v>3003</v>
      </c>
      <c r="C24" s="13"/>
      <c r="D24" s="38"/>
      <c r="E24" s="38"/>
      <c r="F24" s="41"/>
      <c r="G24" s="41"/>
      <c r="H24" s="13"/>
      <c r="I24" s="35"/>
      <c r="J24" s="32"/>
      <c r="K24" s="37"/>
      <c r="L24" s="481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</row>
    <row r="25" spans="1:134" ht="43.5" customHeight="1">
      <c r="A25" s="41"/>
      <c r="B25" s="65" t="s">
        <v>2167</v>
      </c>
      <c r="C25" s="13" t="s">
        <v>20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34" ht="21.95" customHeight="1">
      <c r="A26" s="704" t="s">
        <v>2760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SUM(K13:K25)</f>
        <v>0</v>
      </c>
    </row>
    <row r="27" spans="1:134" ht="21.95" customHeight="1">
      <c r="A27" s="704" t="s">
        <v>2761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SUMPRODUCT(J13:J25,K13:K25)</f>
        <v>0</v>
      </c>
    </row>
    <row r="28" spans="1:134" ht="21.95" customHeight="1">
      <c r="A28" s="704" t="s">
        <v>2762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SUM(K26:K27)</f>
        <v>0</v>
      </c>
    </row>
    <row r="29" spans="1:134" ht="21.95" customHeight="1">
      <c r="A29" s="703" t="s">
        <v>2763</v>
      </c>
      <c r="B29" s="703"/>
      <c r="C29" s="703"/>
      <c r="D29" s="703"/>
      <c r="E29" s="703"/>
      <c r="F29" s="703"/>
      <c r="G29" s="703"/>
      <c r="H29" s="703"/>
      <c r="I29" s="703"/>
      <c r="J29" s="703"/>
      <c r="K29" s="703"/>
    </row>
    <row r="30" spans="1:134" ht="21.95" customHeight="1">
      <c r="A30" s="705" t="s">
        <v>2764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</row>
    <row r="31" spans="1:134" ht="21.95" customHeight="1">
      <c r="A31" s="703" t="s">
        <v>3066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34" ht="21.95" customHeight="1">
      <c r="A32" s="703" t="s">
        <v>2767</v>
      </c>
      <c r="B32" s="703"/>
      <c r="C32" s="703"/>
      <c r="D32" s="703"/>
      <c r="E32" s="703"/>
      <c r="F32" s="703"/>
      <c r="G32" s="703"/>
      <c r="H32" s="703"/>
      <c r="I32" s="703"/>
      <c r="J32" s="51" t="s">
        <v>2765</v>
      </c>
      <c r="K32" s="52" t="s">
        <v>2766</v>
      </c>
    </row>
    <row r="33" spans="4:4">
      <c r="D33" s="88"/>
    </row>
    <row r="34" spans="4:4">
      <c r="D34" s="88"/>
    </row>
    <row r="35" spans="4:4">
      <c r="D35" s="88"/>
    </row>
    <row r="36" spans="4:4">
      <c r="D36" s="88"/>
    </row>
    <row r="37" spans="4:4">
      <c r="D37" s="88"/>
    </row>
    <row r="38" spans="4:4">
      <c r="D38" s="88"/>
    </row>
    <row r="39" spans="4:4">
      <c r="D39" s="88"/>
    </row>
    <row r="40" spans="4:4">
      <c r="D40" s="88"/>
    </row>
    <row r="41" spans="4:4">
      <c r="D41" s="88"/>
    </row>
    <row r="42" spans="4:4">
      <c r="D42" s="88"/>
    </row>
    <row r="43" spans="4:4">
      <c r="D43" s="88"/>
    </row>
    <row r="44" spans="4:4">
      <c r="D44" s="88"/>
    </row>
    <row r="45" spans="4:4">
      <c r="D45" s="88"/>
    </row>
    <row r="46" spans="4:4">
      <c r="D46" s="88"/>
    </row>
    <row r="47" spans="4:4">
      <c r="D47" s="88"/>
    </row>
    <row r="48" spans="4:4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</sheetData>
  <mergeCells count="8">
    <mergeCell ref="A13:B13"/>
    <mergeCell ref="A32:I32"/>
    <mergeCell ref="A26:J26"/>
    <mergeCell ref="A27:J27"/>
    <mergeCell ref="A28:J28"/>
    <mergeCell ref="A29:K29"/>
    <mergeCell ref="A30:K30"/>
    <mergeCell ref="A31:I31"/>
  </mergeCells>
  <pageMargins left="0.7" right="0.7" top="0.75" bottom="0.75" header="0.3" footer="0.3"/>
  <pageSetup paperSize="9" scale="7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"/>
  <sheetViews>
    <sheetView showZeros="0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3742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7.75" customHeight="1">
      <c r="A14" s="39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19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45" customHeight="1">
      <c r="A15" s="497" t="s">
        <v>3007</v>
      </c>
      <c r="B15" s="506" t="s">
        <v>3008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/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30" customHeight="1">
      <c r="A16" s="743"/>
      <c r="B16" s="65" t="s">
        <v>167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93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30" customHeight="1">
      <c r="A17" s="744"/>
      <c r="B17" s="65" t="s">
        <v>168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93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30" customHeight="1">
      <c r="A18" s="745"/>
      <c r="B18" s="65" t="s">
        <v>169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93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42.75" customHeight="1">
      <c r="A19" s="41"/>
      <c r="B19" s="65" t="s">
        <v>2167</v>
      </c>
      <c r="C19" s="13" t="s">
        <v>20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34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34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34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34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34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34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34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</sheetData>
  <mergeCells count="9">
    <mergeCell ref="A13:B13"/>
    <mergeCell ref="A26:I26"/>
    <mergeCell ref="A20:J20"/>
    <mergeCell ref="A21:J21"/>
    <mergeCell ref="A22:J22"/>
    <mergeCell ref="A23:K23"/>
    <mergeCell ref="A24:K24"/>
    <mergeCell ref="A25:I25"/>
    <mergeCell ref="A16:A1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9"/>
  <sheetViews>
    <sheetView showZeros="0" topLeftCell="A6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3743</v>
      </c>
      <c r="B13" s="730"/>
      <c r="C13" s="555"/>
      <c r="D13" s="485"/>
      <c r="E13" s="485"/>
      <c r="F13" s="486"/>
      <c r="G13" s="486"/>
      <c r="H13" s="487"/>
      <c r="I13" s="488"/>
      <c r="J13" s="461"/>
      <c r="K13" s="489">
        <f>E13*I13</f>
        <v>0</v>
      </c>
    </row>
    <row r="14" spans="1:141" ht="54.75" customHeight="1">
      <c r="A14" s="41"/>
      <c r="B14" s="82" t="s">
        <v>2768</v>
      </c>
      <c r="C14" s="39"/>
      <c r="D14" s="71"/>
      <c r="E14" s="71"/>
      <c r="F14" s="69"/>
      <c r="G14" s="69"/>
      <c r="H14" s="44"/>
      <c r="I14" s="60"/>
      <c r="J14" s="32"/>
      <c r="K14" s="123">
        <f t="shared" ref="K14:K22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76.5">
      <c r="A15" s="491" t="s">
        <v>156</v>
      </c>
      <c r="B15" s="496" t="s">
        <v>4189</v>
      </c>
      <c r="C15" s="492" t="s">
        <v>3065</v>
      </c>
      <c r="D15" s="490"/>
      <c r="E15" s="490"/>
      <c r="F15" s="491"/>
      <c r="G15" s="491"/>
      <c r="H15" s="492"/>
      <c r="I15" s="493"/>
      <c r="J15" s="467"/>
      <c r="K15" s="494">
        <f t="shared" si="0"/>
        <v>0</v>
      </c>
    </row>
    <row r="16" spans="1:141" ht="27.95" customHeight="1">
      <c r="A16" s="734"/>
      <c r="B16" s="45" t="s">
        <v>212</v>
      </c>
      <c r="C16" s="631"/>
      <c r="D16" s="71"/>
      <c r="E16" s="71"/>
      <c r="F16" s="69"/>
      <c r="G16" s="69"/>
      <c r="H16" s="44"/>
      <c r="I16" s="60"/>
      <c r="J16" s="32"/>
      <c r="K16" s="123">
        <f t="shared" si="0"/>
        <v>0</v>
      </c>
    </row>
    <row r="17" spans="1:11" ht="27.95" customHeight="1">
      <c r="A17" s="736"/>
      <c r="B17" s="45" t="s">
        <v>213</v>
      </c>
      <c r="C17" s="631"/>
      <c r="D17" s="71"/>
      <c r="E17" s="71"/>
      <c r="F17" s="69"/>
      <c r="G17" s="69"/>
      <c r="H17" s="44"/>
      <c r="I17" s="60"/>
      <c r="J17" s="32"/>
      <c r="K17" s="123">
        <f t="shared" si="0"/>
        <v>0</v>
      </c>
    </row>
    <row r="18" spans="1:11" ht="45.75" customHeight="1">
      <c r="A18" s="491" t="s">
        <v>157</v>
      </c>
      <c r="B18" s="496" t="s">
        <v>214</v>
      </c>
      <c r="C18" s="492" t="s">
        <v>3065</v>
      </c>
      <c r="D18" s="490"/>
      <c r="E18" s="490"/>
      <c r="F18" s="491"/>
      <c r="G18" s="491"/>
      <c r="H18" s="492"/>
      <c r="I18" s="493"/>
      <c r="J18" s="467"/>
      <c r="K18" s="494">
        <f t="shared" si="0"/>
        <v>0</v>
      </c>
    </row>
    <row r="19" spans="1:11" ht="27.95" customHeight="1">
      <c r="A19" s="746"/>
      <c r="B19" s="45" t="s">
        <v>215</v>
      </c>
      <c r="C19" s="631"/>
      <c r="D19" s="71"/>
      <c r="E19" s="71"/>
      <c r="F19" s="69"/>
      <c r="G19" s="69"/>
      <c r="H19" s="44"/>
      <c r="I19" s="60"/>
      <c r="J19" s="32"/>
      <c r="K19" s="123">
        <f t="shared" si="0"/>
        <v>0</v>
      </c>
    </row>
    <row r="20" spans="1:11" ht="35.1" customHeight="1">
      <c r="A20" s="747"/>
      <c r="B20" s="45" t="s">
        <v>216</v>
      </c>
      <c r="C20" s="631"/>
      <c r="D20" s="71"/>
      <c r="E20" s="71"/>
      <c r="F20" s="69"/>
      <c r="G20" s="69"/>
      <c r="H20" s="44"/>
      <c r="I20" s="60"/>
      <c r="J20" s="32"/>
      <c r="K20" s="123">
        <f t="shared" si="0"/>
        <v>0</v>
      </c>
    </row>
    <row r="21" spans="1:11" ht="38.25">
      <c r="A21" s="491" t="s">
        <v>158</v>
      </c>
      <c r="B21" s="510" t="s">
        <v>2249</v>
      </c>
      <c r="C21" s="492" t="s">
        <v>3065</v>
      </c>
      <c r="D21" s="490"/>
      <c r="E21" s="490"/>
      <c r="F21" s="491"/>
      <c r="G21" s="491"/>
      <c r="H21" s="492"/>
      <c r="I21" s="493"/>
      <c r="J21" s="467"/>
      <c r="K21" s="494">
        <f t="shared" si="0"/>
        <v>0</v>
      </c>
    </row>
    <row r="22" spans="1:11" ht="41.25" customHeight="1">
      <c r="A22" s="41"/>
      <c r="B22" s="65" t="s">
        <v>2167</v>
      </c>
      <c r="C22" s="13" t="s">
        <v>20</v>
      </c>
      <c r="D22" s="71"/>
      <c r="E22" s="71"/>
      <c r="F22" s="69"/>
      <c r="G22" s="69"/>
      <c r="H22" s="44"/>
      <c r="I22" s="60"/>
      <c r="J22" s="32"/>
      <c r="K22" s="123">
        <f t="shared" si="0"/>
        <v>0</v>
      </c>
    </row>
    <row r="23" spans="1:11" ht="21.95" customHeight="1">
      <c r="A23" s="704" t="s">
        <v>2760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SUM(K13:K22)</f>
        <v>0</v>
      </c>
    </row>
    <row r="24" spans="1:11" ht="21.95" customHeight="1">
      <c r="A24" s="704" t="s">
        <v>2761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SUMPRODUCT(J13:J22,K13:K22)</f>
        <v>0</v>
      </c>
    </row>
    <row r="25" spans="1:11" ht="21.95" customHeight="1">
      <c r="A25" s="704" t="s">
        <v>2762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SUM(K23:K24)</f>
        <v>0</v>
      </c>
    </row>
    <row r="26" spans="1:11" ht="21.95" customHeight="1">
      <c r="A26" s="703" t="s">
        <v>2763</v>
      </c>
      <c r="B26" s="703"/>
      <c r="C26" s="703"/>
      <c r="D26" s="703"/>
      <c r="E26" s="703"/>
      <c r="F26" s="703"/>
      <c r="G26" s="703"/>
      <c r="H26" s="703"/>
      <c r="I26" s="703"/>
      <c r="J26" s="703"/>
      <c r="K26" s="703"/>
    </row>
    <row r="27" spans="1:11" ht="21.95" customHeight="1">
      <c r="A27" s="705" t="s">
        <v>2764</v>
      </c>
      <c r="B27" s="705"/>
      <c r="C27" s="705"/>
      <c r="D27" s="705"/>
      <c r="E27" s="705"/>
      <c r="F27" s="705"/>
      <c r="G27" s="705"/>
      <c r="H27" s="705"/>
      <c r="I27" s="705"/>
      <c r="J27" s="705"/>
      <c r="K27" s="705"/>
    </row>
    <row r="28" spans="1:11" ht="21.95" customHeight="1">
      <c r="A28" s="703" t="s">
        <v>3066</v>
      </c>
      <c r="B28" s="703"/>
      <c r="C28" s="703"/>
      <c r="D28" s="703"/>
      <c r="E28" s="703"/>
      <c r="F28" s="703"/>
      <c r="G28" s="703"/>
      <c r="H28" s="703"/>
      <c r="I28" s="703"/>
      <c r="J28" s="51" t="s">
        <v>2765</v>
      </c>
      <c r="K28" s="52" t="s">
        <v>2766</v>
      </c>
    </row>
    <row r="29" spans="1:11" ht="21.95" customHeight="1">
      <c r="A29" s="703" t="s">
        <v>2767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</sheetData>
  <mergeCells count="10">
    <mergeCell ref="A13:B13"/>
    <mergeCell ref="A29:I29"/>
    <mergeCell ref="A23:J23"/>
    <mergeCell ref="A24:J24"/>
    <mergeCell ref="A25:J25"/>
    <mergeCell ref="A26:K26"/>
    <mergeCell ref="A27:K27"/>
    <mergeCell ref="A28:I28"/>
    <mergeCell ref="A16:A17"/>
    <mergeCell ref="A19:A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73"/>
  <sheetViews>
    <sheetView showZeros="0" topLeftCell="A18" zoomScale="80" zoomScaleNormal="80" workbookViewId="0">
      <selection activeCell="A49" sqref="A49:I49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9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3724</v>
      </c>
      <c r="B13" s="702"/>
      <c r="C13" s="611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38.25">
      <c r="A14" s="41"/>
      <c r="B14" s="82" t="s">
        <v>3064</v>
      </c>
      <c r="C14" s="207"/>
      <c r="D14" s="38"/>
      <c r="E14" s="38"/>
      <c r="F14" s="41"/>
      <c r="G14" s="41"/>
      <c r="H14" s="13"/>
      <c r="I14" s="35"/>
      <c r="J14" s="32"/>
      <c r="K14" s="37">
        <f t="shared" ref="K14:K43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0.100000000000001" customHeight="1">
      <c r="A15" s="465" t="s">
        <v>22</v>
      </c>
      <c r="B15" s="478" t="s">
        <v>41</v>
      </c>
      <c r="C15" s="63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0.100000000000001" customHeight="1">
      <c r="A16" s="706"/>
      <c r="B16" s="65" t="s">
        <v>1</v>
      </c>
      <c r="C16" s="634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6.25" customHeight="1">
      <c r="A17" s="707"/>
      <c r="B17" s="65" t="s">
        <v>2770</v>
      </c>
      <c r="C17" s="634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0.100000000000001" customHeight="1">
      <c r="A18" s="707"/>
      <c r="B18" s="65" t="s">
        <v>3703</v>
      </c>
      <c r="C18" s="634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9.25" customHeight="1">
      <c r="A19" s="708"/>
      <c r="B19" s="65" t="s">
        <v>27</v>
      </c>
      <c r="C19" s="634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0.100000000000001" customHeight="1">
      <c r="A20" s="465" t="s">
        <v>23</v>
      </c>
      <c r="B20" s="478" t="s">
        <v>4</v>
      </c>
      <c r="C20" s="633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</row>
    <row r="21" spans="1:11" ht="29.1" customHeight="1">
      <c r="A21" s="706"/>
      <c r="B21" s="65" t="s">
        <v>3704</v>
      </c>
      <c r="C21" s="634"/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0.100000000000001" customHeight="1">
      <c r="A22" s="707"/>
      <c r="B22" s="65" t="s">
        <v>5</v>
      </c>
      <c r="C22" s="634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0.100000000000001" customHeight="1">
      <c r="A23" s="708"/>
      <c r="B23" s="65" t="s">
        <v>6</v>
      </c>
      <c r="C23" s="634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0.100000000000001" customHeight="1">
      <c r="A24" s="465" t="s">
        <v>24</v>
      </c>
      <c r="B24" s="478" t="s">
        <v>10</v>
      </c>
      <c r="C24" s="633" t="s">
        <v>3065</v>
      </c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</row>
    <row r="25" spans="1:11" ht="20.100000000000001" customHeight="1">
      <c r="A25" s="706"/>
      <c r="B25" s="65" t="s">
        <v>183</v>
      </c>
      <c r="C25" s="634"/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0.100000000000001" customHeight="1">
      <c r="A26" s="707"/>
      <c r="B26" s="65" t="s">
        <v>67</v>
      </c>
      <c r="C26" s="634"/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0.100000000000001" customHeight="1">
      <c r="A27" s="707"/>
      <c r="B27" s="65" t="s">
        <v>11</v>
      </c>
      <c r="C27" s="634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0.100000000000001" customHeight="1">
      <c r="A28" s="708"/>
      <c r="B28" s="82" t="s">
        <v>29</v>
      </c>
      <c r="C28" s="634"/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0.100000000000001" customHeight="1">
      <c r="A29" s="465" t="s">
        <v>25</v>
      </c>
      <c r="B29" s="478" t="s">
        <v>3725</v>
      </c>
      <c r="C29" s="633" t="s">
        <v>3065</v>
      </c>
      <c r="D29" s="464"/>
      <c r="E29" s="464"/>
      <c r="F29" s="465"/>
      <c r="G29" s="465"/>
      <c r="H29" s="463"/>
      <c r="I29" s="466"/>
      <c r="J29" s="467"/>
      <c r="K29" s="468">
        <f t="shared" si="0"/>
        <v>0</v>
      </c>
    </row>
    <row r="30" spans="1:11" ht="20.100000000000001" customHeight="1">
      <c r="A30" s="706"/>
      <c r="B30" s="65" t="s">
        <v>1</v>
      </c>
      <c r="C30" s="634"/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8.5" customHeight="1">
      <c r="A31" s="707"/>
      <c r="B31" s="65" t="s">
        <v>135</v>
      </c>
      <c r="C31" s="634"/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0.100000000000001" customHeight="1">
      <c r="A32" s="707"/>
      <c r="B32" s="65" t="s">
        <v>15</v>
      </c>
      <c r="C32" s="634"/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8.5" customHeight="1">
      <c r="A33" s="707"/>
      <c r="B33" s="65" t="s">
        <v>16</v>
      </c>
      <c r="C33" s="634"/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0.100000000000001" customHeight="1">
      <c r="A34" s="707"/>
      <c r="B34" s="65" t="s">
        <v>12</v>
      </c>
      <c r="C34" s="634"/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20.100000000000001" customHeight="1">
      <c r="A35" s="465" t="s">
        <v>113</v>
      </c>
      <c r="B35" s="478" t="s">
        <v>3726</v>
      </c>
      <c r="C35" s="633" t="s">
        <v>3065</v>
      </c>
      <c r="D35" s="464"/>
      <c r="E35" s="464"/>
      <c r="F35" s="465"/>
      <c r="G35" s="465"/>
      <c r="H35" s="463"/>
      <c r="I35" s="466"/>
      <c r="J35" s="467"/>
      <c r="K35" s="468">
        <f t="shared" si="0"/>
        <v>0</v>
      </c>
    </row>
    <row r="36" spans="1:11" ht="20.100000000000001" customHeight="1">
      <c r="A36" s="706"/>
      <c r="B36" s="65" t="s">
        <v>1</v>
      </c>
      <c r="C36" s="634"/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20.100000000000001" customHeight="1">
      <c r="A37" s="707"/>
      <c r="B37" s="65" t="s">
        <v>136</v>
      </c>
      <c r="C37" s="634"/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20.100000000000001" customHeight="1">
      <c r="A38" s="708"/>
      <c r="B38" s="65" t="s">
        <v>12</v>
      </c>
      <c r="C38" s="634"/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 ht="37.5" customHeight="1">
      <c r="A39" s="465" t="s">
        <v>31</v>
      </c>
      <c r="B39" s="478" t="s">
        <v>18</v>
      </c>
      <c r="C39" s="633" t="s">
        <v>3065</v>
      </c>
      <c r="D39" s="464"/>
      <c r="E39" s="464"/>
      <c r="F39" s="465"/>
      <c r="G39" s="465"/>
      <c r="H39" s="463"/>
      <c r="I39" s="466"/>
      <c r="J39" s="467"/>
      <c r="K39" s="468">
        <f t="shared" si="0"/>
        <v>0</v>
      </c>
    </row>
    <row r="40" spans="1:11" ht="20.100000000000001" customHeight="1">
      <c r="A40" s="706"/>
      <c r="B40" s="65" t="s">
        <v>1</v>
      </c>
      <c r="C40" s="634"/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20.100000000000001" customHeight="1">
      <c r="A41" s="707"/>
      <c r="B41" s="65" t="s">
        <v>2678</v>
      </c>
      <c r="C41" s="634"/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 ht="20.100000000000001" customHeight="1">
      <c r="A42" s="708"/>
      <c r="B42" s="65" t="s">
        <v>19</v>
      </c>
      <c r="C42" s="634"/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43.5" customHeight="1">
      <c r="A43" s="41"/>
      <c r="B43" s="65" t="s">
        <v>2167</v>
      </c>
      <c r="C43" s="634" t="s">
        <v>20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 ht="21.95" customHeight="1">
      <c r="A44" s="704" t="s">
        <v>2760</v>
      </c>
      <c r="B44" s="704"/>
      <c r="C44" s="704"/>
      <c r="D44" s="704"/>
      <c r="E44" s="704"/>
      <c r="F44" s="704"/>
      <c r="G44" s="704"/>
      <c r="H44" s="704"/>
      <c r="I44" s="704"/>
      <c r="J44" s="704"/>
      <c r="K44" s="50">
        <f>SUM(K13:K43)</f>
        <v>0</v>
      </c>
    </row>
    <row r="45" spans="1:11" ht="21.95" customHeight="1">
      <c r="A45" s="704" t="s">
        <v>2761</v>
      </c>
      <c r="B45" s="704"/>
      <c r="C45" s="704"/>
      <c r="D45" s="704"/>
      <c r="E45" s="704"/>
      <c r="F45" s="704"/>
      <c r="G45" s="704"/>
      <c r="H45" s="704"/>
      <c r="I45" s="704"/>
      <c r="J45" s="704"/>
      <c r="K45" s="50">
        <f>SUMPRODUCT(J13:J43,K13:K43)</f>
        <v>0</v>
      </c>
    </row>
    <row r="46" spans="1:11" ht="21.95" customHeight="1">
      <c r="A46" s="704" t="s">
        <v>2762</v>
      </c>
      <c r="B46" s="704"/>
      <c r="C46" s="704"/>
      <c r="D46" s="704"/>
      <c r="E46" s="704"/>
      <c r="F46" s="704"/>
      <c r="G46" s="704"/>
      <c r="H46" s="704"/>
      <c r="I46" s="704"/>
      <c r="J46" s="704"/>
      <c r="K46" s="50">
        <f>SUM(K44:K45)</f>
        <v>0</v>
      </c>
    </row>
    <row r="47" spans="1:11" ht="21.95" customHeight="1">
      <c r="A47" s="703" t="s">
        <v>2763</v>
      </c>
      <c r="B47" s="703"/>
      <c r="C47" s="703"/>
      <c r="D47" s="703"/>
      <c r="E47" s="703"/>
      <c r="F47" s="703"/>
      <c r="G47" s="703"/>
      <c r="H47" s="703"/>
      <c r="I47" s="703"/>
      <c r="J47" s="703"/>
      <c r="K47" s="703"/>
    </row>
    <row r="48" spans="1:11" ht="21.95" customHeight="1">
      <c r="A48" s="705" t="s">
        <v>2764</v>
      </c>
      <c r="B48" s="705"/>
      <c r="C48" s="705"/>
      <c r="D48" s="705"/>
      <c r="E48" s="705"/>
      <c r="F48" s="705"/>
      <c r="G48" s="705"/>
      <c r="H48" s="705"/>
      <c r="I48" s="705"/>
      <c r="J48" s="705"/>
      <c r="K48" s="705"/>
    </row>
    <row r="49" spans="1:11" ht="21.95" customHeight="1">
      <c r="A49" s="703" t="s">
        <v>3066</v>
      </c>
      <c r="B49" s="703"/>
      <c r="C49" s="703"/>
      <c r="D49" s="703"/>
      <c r="E49" s="703"/>
      <c r="F49" s="703"/>
      <c r="G49" s="703"/>
      <c r="H49" s="703"/>
      <c r="I49" s="703"/>
      <c r="J49" s="51" t="s">
        <v>2765</v>
      </c>
      <c r="K49" s="52" t="s">
        <v>2766</v>
      </c>
    </row>
    <row r="50" spans="1:11" ht="21.95" customHeight="1">
      <c r="A50" s="703" t="s">
        <v>2767</v>
      </c>
      <c r="B50" s="703"/>
      <c r="C50" s="703"/>
      <c r="D50" s="703"/>
      <c r="E50" s="703"/>
      <c r="F50" s="703"/>
      <c r="G50" s="703"/>
      <c r="H50" s="703"/>
      <c r="I50" s="703"/>
      <c r="J50" s="51" t="s">
        <v>2765</v>
      </c>
      <c r="K50" s="52" t="s">
        <v>2766</v>
      </c>
    </row>
    <row r="51" spans="1:11">
      <c r="D51" s="88"/>
    </row>
    <row r="52" spans="1:11">
      <c r="D52" s="88"/>
    </row>
    <row r="53" spans="1:11">
      <c r="D53" s="88"/>
    </row>
    <row r="54" spans="1:11">
      <c r="D54" s="88"/>
    </row>
    <row r="55" spans="1:11">
      <c r="D55" s="88"/>
    </row>
    <row r="56" spans="1:11">
      <c r="D56" s="88"/>
    </row>
    <row r="57" spans="1:11">
      <c r="D57" s="88"/>
    </row>
    <row r="58" spans="1:11">
      <c r="D58" s="88"/>
    </row>
    <row r="59" spans="1:11">
      <c r="D59" s="88"/>
    </row>
    <row r="60" spans="1:11">
      <c r="D60" s="88"/>
    </row>
    <row r="61" spans="1:11">
      <c r="D61" s="88"/>
    </row>
    <row r="62" spans="1:11">
      <c r="D62" s="88"/>
    </row>
    <row r="63" spans="1:11">
      <c r="D63" s="88"/>
    </row>
    <row r="64" spans="1:11">
      <c r="D64" s="88"/>
    </row>
    <row r="65" spans="4:4">
      <c r="D65" s="88"/>
    </row>
    <row r="66" spans="4:4">
      <c r="D66" s="88"/>
    </row>
    <row r="67" spans="4:4">
      <c r="D67" s="88"/>
    </row>
    <row r="68" spans="4:4">
      <c r="D68" s="88"/>
    </row>
    <row r="69" spans="4:4">
      <c r="D69" s="88"/>
    </row>
    <row r="70" spans="4:4">
      <c r="D70" s="88"/>
    </row>
    <row r="71" spans="4:4">
      <c r="D71" s="88"/>
    </row>
    <row r="72" spans="4:4">
      <c r="D72" s="88"/>
    </row>
    <row r="73" spans="4:4">
      <c r="D73" s="88"/>
    </row>
  </sheetData>
  <mergeCells count="14">
    <mergeCell ref="A13:B13"/>
    <mergeCell ref="A50:I50"/>
    <mergeCell ref="A44:J44"/>
    <mergeCell ref="A45:J45"/>
    <mergeCell ref="A46:J46"/>
    <mergeCell ref="A47:K47"/>
    <mergeCell ref="A48:K48"/>
    <mergeCell ref="A49:I49"/>
    <mergeCell ref="A16:A19"/>
    <mergeCell ref="A21:A23"/>
    <mergeCell ref="A25:A28"/>
    <mergeCell ref="A30:A34"/>
    <mergeCell ref="A36:A38"/>
    <mergeCell ref="A40:A42"/>
  </mergeCells>
  <pageMargins left="0.7" right="0.7" top="0.75" bottom="0.75" header="0.3" footer="0.3"/>
  <ignoredErrors>
    <ignoredError sqref="K45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40"/>
  <sheetViews>
    <sheetView showZeros="0" topLeftCell="A13" zoomScale="80" zoomScaleNormal="80" workbookViewId="0">
      <selection activeCell="B19" sqref="B19"/>
    </sheetView>
  </sheetViews>
  <sheetFormatPr defaultColWidth="8.7109375" defaultRowHeight="12.75"/>
  <cols>
    <col min="1" max="1" width="7.28515625" style="159" customWidth="1"/>
    <col min="2" max="2" width="41.85546875" style="160" customWidth="1"/>
    <col min="3" max="3" width="7.42578125" style="619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139" customWidth="1"/>
    <col min="13" max="16384" width="8.7109375" style="140"/>
  </cols>
  <sheetData>
    <row r="1" spans="1:141" ht="19.5" customHeight="1">
      <c r="A1" s="343" t="s">
        <v>2977</v>
      </c>
    </row>
    <row r="2" spans="1:141" ht="19.5" customHeight="1">
      <c r="A2" s="343" t="s">
        <v>2972</v>
      </c>
    </row>
    <row r="4" spans="1:141" s="354" customFormat="1" ht="22.5" customHeight="1">
      <c r="A4" s="290" t="s">
        <v>2976</v>
      </c>
      <c r="B4" s="290"/>
      <c r="C4" s="290"/>
      <c r="D4" s="277"/>
      <c r="E4" s="277"/>
      <c r="F4" s="278"/>
      <c r="G4" s="278"/>
      <c r="H4" s="276"/>
      <c r="I4" s="279"/>
      <c r="J4" s="280"/>
      <c r="K4" s="279"/>
      <c r="L4" s="353"/>
    </row>
    <row r="5" spans="1:141" s="354" customFormat="1" ht="8.1" customHeight="1">
      <c r="A5" s="290"/>
      <c r="B5" s="290"/>
      <c r="C5" s="290"/>
      <c r="D5" s="277"/>
      <c r="E5" s="277"/>
      <c r="F5" s="278"/>
      <c r="G5" s="278"/>
      <c r="H5" s="276"/>
      <c r="I5" s="279"/>
      <c r="J5" s="280"/>
      <c r="K5" s="279"/>
      <c r="L5" s="353"/>
    </row>
    <row r="6" spans="1:141" s="384" customFormat="1" ht="27" customHeight="1">
      <c r="A6" s="379" t="s">
        <v>2973</v>
      </c>
      <c r="B6" s="297"/>
      <c r="C6" s="297"/>
      <c r="D6" s="358"/>
      <c r="E6" s="358"/>
      <c r="F6" s="359"/>
      <c r="G6" s="359"/>
      <c r="H6" s="295"/>
      <c r="I6" s="360"/>
      <c r="J6" s="361"/>
      <c r="K6" s="360"/>
      <c r="L6" s="383"/>
    </row>
    <row r="7" spans="1:141" s="412" customFormat="1" ht="27" customHeight="1">
      <c r="A7" s="270" t="s">
        <v>2974</v>
      </c>
      <c r="B7" s="270"/>
      <c r="C7" s="270"/>
      <c r="D7" s="388"/>
      <c r="E7" s="388"/>
      <c r="F7" s="389"/>
      <c r="G7" s="389"/>
      <c r="H7" s="269"/>
      <c r="I7" s="390"/>
      <c r="J7" s="391"/>
      <c r="K7" s="390"/>
      <c r="L7" s="411"/>
    </row>
    <row r="8" spans="1:141" s="240" customFormat="1" ht="8.1" customHeight="1">
      <c r="A8" s="274"/>
      <c r="B8" s="290"/>
      <c r="C8" s="290"/>
      <c r="D8" s="277"/>
      <c r="E8" s="277"/>
      <c r="F8" s="278"/>
      <c r="G8" s="278"/>
      <c r="H8" s="276"/>
      <c r="I8" s="279"/>
      <c r="J8" s="280"/>
      <c r="K8" s="279"/>
      <c r="L8" s="251"/>
    </row>
    <row r="9" spans="1:141" s="450" customFormat="1" ht="16.5">
      <c r="A9" s="445" t="s">
        <v>2975</v>
      </c>
      <c r="B9" s="445"/>
      <c r="C9" s="445"/>
      <c r="D9" s="417"/>
      <c r="E9" s="417"/>
      <c r="F9" s="418"/>
      <c r="G9" s="418"/>
      <c r="H9" s="416"/>
      <c r="I9" s="419"/>
      <c r="J9" s="420"/>
      <c r="K9" s="419"/>
      <c r="L9" s="449"/>
    </row>
    <row r="10" spans="1:141" s="240" customFormat="1">
      <c r="C10" s="343"/>
      <c r="D10" s="242"/>
      <c r="E10" s="242"/>
      <c r="F10" s="243"/>
      <c r="G10" s="243"/>
      <c r="H10" s="237"/>
      <c r="I10" s="244"/>
      <c r="J10" s="245"/>
      <c r="K10" s="244"/>
      <c r="L10" s="251"/>
    </row>
    <row r="11" spans="1:141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48" t="s">
        <v>4190</v>
      </c>
      <c r="B13" s="749"/>
      <c r="C13" s="514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s="40" customFormat="1" ht="54.75" customHeight="1">
      <c r="A14" s="41"/>
      <c r="B14" s="82" t="s">
        <v>3078</v>
      </c>
      <c r="C14" s="39"/>
      <c r="D14" s="71"/>
      <c r="E14" s="71"/>
      <c r="F14" s="69"/>
      <c r="G14" s="69"/>
      <c r="H14" s="44"/>
      <c r="I14" s="60"/>
      <c r="J14" s="32"/>
      <c r="K14" s="37">
        <f t="shared" ref="K14:K33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4.95" customHeight="1">
      <c r="A15" s="512" t="s">
        <v>2050</v>
      </c>
      <c r="B15" s="515" t="s">
        <v>4191</v>
      </c>
      <c r="C15" s="513" t="s">
        <v>3065</v>
      </c>
      <c r="D15" s="465"/>
      <c r="E15" s="463"/>
      <c r="F15" s="465"/>
      <c r="G15" s="465"/>
      <c r="H15" s="463"/>
      <c r="I15" s="466"/>
      <c r="J15" s="467"/>
      <c r="K15" s="468">
        <f t="shared" si="0"/>
        <v>0</v>
      </c>
      <c r="L15" s="511"/>
    </row>
    <row r="16" spans="1:141" ht="45" customHeight="1">
      <c r="A16" s="204"/>
      <c r="B16" s="180" t="s">
        <v>3009</v>
      </c>
      <c r="C16" s="154"/>
      <c r="D16" s="41"/>
      <c r="E16" s="13"/>
      <c r="F16" s="41"/>
      <c r="G16" s="41"/>
      <c r="H16" s="13"/>
      <c r="I16" s="35"/>
      <c r="J16" s="32"/>
      <c r="K16" s="37"/>
      <c r="L16" s="511"/>
    </row>
    <row r="17" spans="1:12" ht="24.95" customHeight="1">
      <c r="A17" s="512" t="s">
        <v>2051</v>
      </c>
      <c r="B17" s="516" t="s">
        <v>4192</v>
      </c>
      <c r="C17" s="513" t="s">
        <v>3065</v>
      </c>
      <c r="D17" s="463"/>
      <c r="E17" s="463"/>
      <c r="F17" s="465"/>
      <c r="G17" s="465"/>
      <c r="H17" s="463"/>
      <c r="I17" s="466"/>
      <c r="J17" s="467"/>
      <c r="K17" s="468">
        <f t="shared" si="0"/>
        <v>0</v>
      </c>
      <c r="L17" s="511"/>
    </row>
    <row r="18" spans="1:12" ht="96.75" customHeight="1">
      <c r="A18" s="204"/>
      <c r="B18" s="165" t="s">
        <v>3079</v>
      </c>
      <c r="C18" s="154"/>
      <c r="D18" s="13"/>
      <c r="E18" s="13"/>
      <c r="F18" s="41"/>
      <c r="G18" s="41"/>
      <c r="H18" s="13"/>
      <c r="I18" s="35"/>
      <c r="J18" s="32"/>
      <c r="K18" s="37"/>
      <c r="L18" s="511"/>
    </row>
    <row r="19" spans="1:12" ht="24.95" customHeight="1">
      <c r="A19" s="513" t="s">
        <v>2052</v>
      </c>
      <c r="B19" s="516" t="s">
        <v>4192</v>
      </c>
      <c r="C19" s="513" t="s">
        <v>3065</v>
      </c>
      <c r="D19" s="463"/>
      <c r="E19" s="463"/>
      <c r="F19" s="465"/>
      <c r="G19" s="465"/>
      <c r="H19" s="463"/>
      <c r="I19" s="466"/>
      <c r="J19" s="467"/>
      <c r="K19" s="468">
        <f t="shared" si="0"/>
        <v>0</v>
      </c>
      <c r="L19" s="511"/>
    </row>
    <row r="20" spans="1:12" ht="94.5" customHeight="1">
      <c r="A20" s="154"/>
      <c r="B20" s="165" t="s">
        <v>3080</v>
      </c>
      <c r="C20" s="154"/>
      <c r="D20" s="13"/>
      <c r="E20" s="13"/>
      <c r="F20" s="41"/>
      <c r="G20" s="41"/>
      <c r="H20" s="13"/>
      <c r="I20" s="35"/>
      <c r="J20" s="32"/>
      <c r="K20" s="37"/>
      <c r="L20" s="511"/>
    </row>
    <row r="21" spans="1:12" ht="24.95" customHeight="1">
      <c r="A21" s="513" t="s">
        <v>2053</v>
      </c>
      <c r="B21" s="516" t="s">
        <v>3015</v>
      </c>
      <c r="C21" s="513" t="s">
        <v>3065</v>
      </c>
      <c r="D21" s="463"/>
      <c r="E21" s="463"/>
      <c r="F21" s="465"/>
      <c r="G21" s="465"/>
      <c r="H21" s="463"/>
      <c r="I21" s="466"/>
      <c r="J21" s="467"/>
      <c r="K21" s="468">
        <f t="shared" si="0"/>
        <v>0</v>
      </c>
      <c r="L21" s="511"/>
    </row>
    <row r="22" spans="1:12" ht="62.25" customHeight="1">
      <c r="A22" s="154"/>
      <c r="B22" s="165" t="s">
        <v>3010</v>
      </c>
      <c r="C22" s="154"/>
      <c r="D22" s="13"/>
      <c r="E22" s="13"/>
      <c r="F22" s="41"/>
      <c r="G22" s="41"/>
      <c r="H22" s="13"/>
      <c r="I22" s="35"/>
      <c r="J22" s="32"/>
      <c r="K22" s="37"/>
      <c r="L22" s="511"/>
    </row>
    <row r="23" spans="1:12" ht="24.95" customHeight="1">
      <c r="A23" s="513" t="s">
        <v>2054</v>
      </c>
      <c r="B23" s="516" t="s">
        <v>3016</v>
      </c>
      <c r="C23" s="513" t="s">
        <v>3065</v>
      </c>
      <c r="D23" s="463"/>
      <c r="E23" s="463"/>
      <c r="F23" s="465"/>
      <c r="G23" s="465"/>
      <c r="H23" s="463"/>
      <c r="I23" s="466"/>
      <c r="J23" s="467"/>
      <c r="K23" s="468">
        <f t="shared" si="0"/>
        <v>0</v>
      </c>
      <c r="L23" s="511"/>
    </row>
    <row r="24" spans="1:12" ht="57" customHeight="1">
      <c r="A24" s="154"/>
      <c r="B24" s="165" t="s">
        <v>3011</v>
      </c>
      <c r="C24" s="154"/>
      <c r="D24" s="13"/>
      <c r="E24" s="13"/>
      <c r="F24" s="41"/>
      <c r="G24" s="41"/>
      <c r="H24" s="13"/>
      <c r="I24" s="35"/>
      <c r="J24" s="32"/>
      <c r="K24" s="37"/>
      <c r="L24" s="511"/>
    </row>
    <row r="25" spans="1:12" ht="24.95" customHeight="1">
      <c r="A25" s="513" t="s">
        <v>2055</v>
      </c>
      <c r="B25" s="516" t="s">
        <v>182</v>
      </c>
      <c r="C25" s="513" t="s">
        <v>3065</v>
      </c>
      <c r="D25" s="463"/>
      <c r="E25" s="463"/>
      <c r="F25" s="465"/>
      <c r="G25" s="465"/>
      <c r="H25" s="463"/>
      <c r="I25" s="466"/>
      <c r="J25" s="467"/>
      <c r="K25" s="468">
        <f t="shared" si="0"/>
        <v>0</v>
      </c>
      <c r="L25" s="511"/>
    </row>
    <row r="26" spans="1:12" ht="37.5" customHeight="1">
      <c r="A26" s="154"/>
      <c r="B26" s="165" t="s">
        <v>3012</v>
      </c>
      <c r="C26" s="154"/>
      <c r="D26" s="13"/>
      <c r="E26" s="13"/>
      <c r="F26" s="41"/>
      <c r="G26" s="41"/>
      <c r="H26" s="13"/>
      <c r="I26" s="35"/>
      <c r="J26" s="32"/>
      <c r="K26" s="37"/>
      <c r="L26" s="511"/>
    </row>
    <row r="27" spans="1:12" ht="24.95" customHeight="1">
      <c r="A27" s="513" t="s">
        <v>2056</v>
      </c>
      <c r="B27" s="517" t="s">
        <v>3017</v>
      </c>
      <c r="C27" s="513" t="s">
        <v>3065</v>
      </c>
      <c r="D27" s="463"/>
      <c r="E27" s="463"/>
      <c r="F27" s="465"/>
      <c r="G27" s="465"/>
      <c r="H27" s="463"/>
      <c r="I27" s="466"/>
      <c r="J27" s="467"/>
      <c r="K27" s="468">
        <f t="shared" si="0"/>
        <v>0</v>
      </c>
      <c r="L27" s="511"/>
    </row>
    <row r="28" spans="1:12" ht="63" customHeight="1">
      <c r="A28" s="154"/>
      <c r="B28" s="205" t="s">
        <v>3081</v>
      </c>
      <c r="C28" s="154"/>
      <c r="D28" s="13"/>
      <c r="E28" s="13"/>
      <c r="F28" s="41"/>
      <c r="G28" s="41"/>
      <c r="H28" s="13"/>
      <c r="I28" s="35"/>
      <c r="J28" s="32"/>
      <c r="K28" s="37"/>
      <c r="L28" s="511"/>
    </row>
    <row r="29" spans="1:12" ht="36.75" customHeight="1">
      <c r="A29" s="513" t="s">
        <v>2057</v>
      </c>
      <c r="B29" s="516" t="s">
        <v>3018</v>
      </c>
      <c r="C29" s="513" t="s">
        <v>3065</v>
      </c>
      <c r="D29" s="463"/>
      <c r="E29" s="463"/>
      <c r="F29" s="465"/>
      <c r="G29" s="465"/>
      <c r="H29" s="463"/>
      <c r="I29" s="466"/>
      <c r="J29" s="467"/>
      <c r="K29" s="468">
        <f t="shared" si="0"/>
        <v>0</v>
      </c>
      <c r="L29" s="511"/>
    </row>
    <row r="30" spans="1:12" ht="33.75" customHeight="1">
      <c r="A30" s="154"/>
      <c r="B30" s="165" t="s">
        <v>3013</v>
      </c>
      <c r="C30" s="154"/>
      <c r="D30" s="13"/>
      <c r="E30" s="13"/>
      <c r="F30" s="41"/>
      <c r="G30" s="41"/>
      <c r="H30" s="13"/>
      <c r="I30" s="35"/>
      <c r="J30" s="32"/>
      <c r="K30" s="37"/>
      <c r="L30" s="511"/>
    </row>
    <row r="31" spans="1:12" ht="24.95" customHeight="1">
      <c r="A31" s="513" t="s">
        <v>2058</v>
      </c>
      <c r="B31" s="516" t="s">
        <v>3019</v>
      </c>
      <c r="C31" s="513" t="s">
        <v>3065</v>
      </c>
      <c r="D31" s="463"/>
      <c r="E31" s="463"/>
      <c r="F31" s="465"/>
      <c r="G31" s="465"/>
      <c r="H31" s="463"/>
      <c r="I31" s="466"/>
      <c r="J31" s="467"/>
      <c r="K31" s="468">
        <f t="shared" si="0"/>
        <v>0</v>
      </c>
      <c r="L31" s="511"/>
    </row>
    <row r="32" spans="1:12" ht="29.25" customHeight="1">
      <c r="A32" s="154"/>
      <c r="B32" s="165" t="s">
        <v>3014</v>
      </c>
      <c r="C32" s="154"/>
      <c r="D32" s="13"/>
      <c r="E32" s="13"/>
      <c r="F32" s="41"/>
      <c r="G32" s="41"/>
      <c r="H32" s="13"/>
      <c r="I32" s="35"/>
      <c r="J32" s="32"/>
      <c r="K32" s="37"/>
    </row>
    <row r="33" spans="1:11" ht="47.25" customHeight="1">
      <c r="A33" s="153"/>
      <c r="B33" s="165" t="s">
        <v>2685</v>
      </c>
      <c r="C33" s="154" t="s">
        <v>20</v>
      </c>
      <c r="D33" s="13"/>
      <c r="E33" s="13"/>
      <c r="F33" s="41"/>
      <c r="G33" s="41"/>
      <c r="H33" s="13"/>
      <c r="I33" s="35"/>
      <c r="J33" s="32"/>
      <c r="K33" s="37">
        <f t="shared" si="0"/>
        <v>0</v>
      </c>
    </row>
    <row r="34" spans="1:11" ht="21.95" customHeight="1">
      <c r="A34" s="704" t="s">
        <v>2760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SUM(K13:K33)</f>
        <v>0</v>
      </c>
    </row>
    <row r="35" spans="1:11" ht="21.95" customHeight="1">
      <c r="A35" s="704" t="s">
        <v>2761</v>
      </c>
      <c r="B35" s="704"/>
      <c r="C35" s="704"/>
      <c r="D35" s="704"/>
      <c r="E35" s="704"/>
      <c r="F35" s="704"/>
      <c r="G35" s="704"/>
      <c r="H35" s="704"/>
      <c r="I35" s="704"/>
      <c r="J35" s="704"/>
      <c r="K35" s="50">
        <f>SUMPRODUCT(J13:J33,K13:K33)</f>
        <v>0</v>
      </c>
    </row>
    <row r="36" spans="1:11" ht="21.95" customHeight="1">
      <c r="A36" s="704" t="s">
        <v>2762</v>
      </c>
      <c r="B36" s="704"/>
      <c r="C36" s="704"/>
      <c r="D36" s="704"/>
      <c r="E36" s="704"/>
      <c r="F36" s="704"/>
      <c r="G36" s="704"/>
      <c r="H36" s="704"/>
      <c r="I36" s="704"/>
      <c r="J36" s="704"/>
      <c r="K36" s="50">
        <f>SUM(K34:K35)</f>
        <v>0</v>
      </c>
    </row>
    <row r="37" spans="1:11" ht="21.95" customHeight="1">
      <c r="A37" s="703" t="s">
        <v>2763</v>
      </c>
      <c r="B37" s="703"/>
      <c r="C37" s="703"/>
      <c r="D37" s="703"/>
      <c r="E37" s="703"/>
      <c r="F37" s="703"/>
      <c r="G37" s="703"/>
      <c r="H37" s="703"/>
      <c r="I37" s="703"/>
      <c r="J37" s="703"/>
      <c r="K37" s="703"/>
    </row>
    <row r="38" spans="1:11" ht="21.95" customHeight="1">
      <c r="A38" s="705" t="s">
        <v>2764</v>
      </c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ht="21.95" customHeight="1">
      <c r="A39" s="703" t="s">
        <v>3066</v>
      </c>
      <c r="B39" s="703"/>
      <c r="C39" s="703"/>
      <c r="D39" s="703"/>
      <c r="E39" s="703"/>
      <c r="F39" s="703"/>
      <c r="G39" s="703"/>
      <c r="H39" s="703"/>
      <c r="I39" s="703"/>
      <c r="J39" s="51" t="s">
        <v>2765</v>
      </c>
      <c r="K39" s="52" t="s">
        <v>2766</v>
      </c>
    </row>
    <row r="40" spans="1:11" ht="21.95" customHeight="1">
      <c r="A40" s="703" t="s">
        <v>2767</v>
      </c>
      <c r="B40" s="703"/>
      <c r="C40" s="703"/>
      <c r="D40" s="703"/>
      <c r="E40" s="703"/>
      <c r="F40" s="703"/>
      <c r="G40" s="703"/>
      <c r="H40" s="703"/>
      <c r="I40" s="703"/>
      <c r="J40" s="51" t="s">
        <v>2765</v>
      </c>
      <c r="K40" s="52" t="s">
        <v>2766</v>
      </c>
    </row>
  </sheetData>
  <mergeCells count="8">
    <mergeCell ref="A13:B13"/>
    <mergeCell ref="A40:I40"/>
    <mergeCell ref="A34:J34"/>
    <mergeCell ref="A35:J35"/>
    <mergeCell ref="A36:J36"/>
    <mergeCell ref="A37:K37"/>
    <mergeCell ref="A38:K38"/>
    <mergeCell ref="A39:I39"/>
  </mergeCells>
  <pageMargins left="0.7" right="0.7" top="0.75" bottom="0.75" header="0.3" footer="0.3"/>
  <pageSetup paperSize="9" scale="9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5" zoomScale="80" zoomScaleNormal="80" workbookViewId="0">
      <selection activeCell="B23" sqref="B23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3744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60" customHeight="1">
      <c r="A14" s="41"/>
      <c r="B14" s="82" t="s">
        <v>3078</v>
      </c>
      <c r="C14" s="39"/>
      <c r="D14" s="71"/>
      <c r="E14" s="71"/>
      <c r="F14" s="69"/>
      <c r="G14" s="69"/>
      <c r="H14" s="44"/>
      <c r="I14" s="60"/>
      <c r="J14" s="32"/>
      <c r="K14" s="37">
        <f t="shared" ref="K14:K24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0" customHeight="1">
      <c r="A15" s="491" t="s">
        <v>111</v>
      </c>
      <c r="B15" s="495" t="s">
        <v>21</v>
      </c>
      <c r="C15" s="492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87"/>
    </row>
    <row r="16" spans="1:141" ht="25.5" customHeight="1">
      <c r="A16" s="734"/>
      <c r="B16" s="45" t="s">
        <v>179</v>
      </c>
      <c r="C16" s="631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87"/>
    </row>
    <row r="17" spans="1:12" ht="25.5" customHeight="1">
      <c r="A17" s="735"/>
      <c r="B17" s="45" t="s">
        <v>128</v>
      </c>
      <c r="C17" s="631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87"/>
    </row>
    <row r="18" spans="1:12" ht="25.5" customHeight="1">
      <c r="A18" s="736"/>
      <c r="B18" s="45" t="s">
        <v>180</v>
      </c>
      <c r="C18" s="631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87"/>
    </row>
    <row r="19" spans="1:12" ht="38.25" customHeight="1">
      <c r="A19" s="491" t="s">
        <v>112</v>
      </c>
      <c r="B19" s="495" t="s">
        <v>4193</v>
      </c>
      <c r="C19" s="492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  <c r="L19" s="87"/>
    </row>
    <row r="20" spans="1:12" ht="25.5" customHeight="1">
      <c r="A20" s="734"/>
      <c r="B20" s="45" t="s">
        <v>354</v>
      </c>
      <c r="C20" s="631"/>
      <c r="D20" s="38"/>
      <c r="E20" s="38"/>
      <c r="F20" s="41"/>
      <c r="G20" s="41"/>
      <c r="H20" s="13"/>
      <c r="I20" s="35"/>
      <c r="J20" s="32"/>
      <c r="K20" s="37">
        <f t="shared" si="0"/>
        <v>0</v>
      </c>
      <c r="L20" s="87"/>
    </row>
    <row r="21" spans="1:12" ht="25.5" customHeight="1">
      <c r="A21" s="736"/>
      <c r="B21" s="45" t="s">
        <v>181</v>
      </c>
      <c r="C21" s="631"/>
      <c r="D21" s="38"/>
      <c r="E21" s="71"/>
      <c r="F21" s="69"/>
      <c r="G21" s="69"/>
      <c r="H21" s="44"/>
      <c r="I21" s="60"/>
      <c r="J21" s="32"/>
      <c r="K21" s="37">
        <f t="shared" si="0"/>
        <v>0</v>
      </c>
      <c r="L21" s="87"/>
    </row>
    <row r="22" spans="1:12" ht="47.25" customHeight="1">
      <c r="A22" s="491" t="s">
        <v>116</v>
      </c>
      <c r="B22" s="496" t="s">
        <v>4194</v>
      </c>
      <c r="C22" s="492" t="s">
        <v>3065</v>
      </c>
      <c r="D22" s="464"/>
      <c r="E22" s="490"/>
      <c r="F22" s="491"/>
      <c r="G22" s="491"/>
      <c r="H22" s="492"/>
      <c r="I22" s="493"/>
      <c r="J22" s="467"/>
      <c r="K22" s="468">
        <f t="shared" si="0"/>
        <v>0</v>
      </c>
      <c r="L22" s="87"/>
    </row>
    <row r="23" spans="1:12" ht="25.5" customHeight="1">
      <c r="A23" s="69"/>
      <c r="B23" s="45" t="s">
        <v>3082</v>
      </c>
      <c r="C23" s="631"/>
      <c r="D23" s="38"/>
      <c r="E23" s="71"/>
      <c r="F23" s="69"/>
      <c r="G23" s="69"/>
      <c r="H23" s="44"/>
      <c r="I23" s="60"/>
      <c r="J23" s="32"/>
      <c r="K23" s="37">
        <f t="shared" si="0"/>
        <v>0</v>
      </c>
      <c r="L23" s="87"/>
    </row>
    <row r="24" spans="1:12" ht="45" customHeight="1">
      <c r="A24" s="41"/>
      <c r="B24" s="65" t="s">
        <v>2167</v>
      </c>
      <c r="C24" s="13" t="s">
        <v>20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2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2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2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2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2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2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2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10">
    <mergeCell ref="A13:B13"/>
    <mergeCell ref="A31:I31"/>
    <mergeCell ref="A25:J25"/>
    <mergeCell ref="A26:J26"/>
    <mergeCell ref="A27:J27"/>
    <mergeCell ref="A28:K28"/>
    <mergeCell ref="A29:K29"/>
    <mergeCell ref="A30:I30"/>
    <mergeCell ref="A16:A18"/>
    <mergeCell ref="A20:A2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0"/>
  <sheetViews>
    <sheetView showZeros="0" topLeftCell="A7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630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3745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36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</row>
    <row r="14" spans="1:141" ht="57.75" customHeight="1">
      <c r="A14" s="41"/>
      <c r="B14" s="82" t="s">
        <v>2768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0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69" customHeight="1">
      <c r="A15" s="465" t="s">
        <v>288</v>
      </c>
      <c r="B15" s="479" t="s">
        <v>3583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36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</row>
    <row r="16" spans="1:141" ht="27" customHeight="1">
      <c r="A16" s="627"/>
      <c r="B16" s="65" t="s">
        <v>3707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36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</row>
    <row r="17" spans="1:134" ht="54" customHeight="1">
      <c r="A17" s="628"/>
      <c r="B17" s="65" t="s">
        <v>3708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36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</row>
    <row r="18" spans="1:134" ht="62.1" customHeight="1">
      <c r="A18" s="628"/>
      <c r="B18" s="65" t="s">
        <v>3709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36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</row>
    <row r="19" spans="1:134" ht="74.099999999999994" customHeight="1">
      <c r="A19" s="629"/>
      <c r="B19" s="65" t="s">
        <v>3746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  <c r="L19" s="36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</row>
    <row r="20" spans="1:134" ht="42.75" customHeight="1">
      <c r="A20" s="41"/>
      <c r="B20" s="65" t="s">
        <v>2167</v>
      </c>
      <c r="C20" s="13" t="s">
        <v>20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34" ht="21.95" customHeight="1">
      <c r="A21" s="704" t="s">
        <v>2760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SUM(K13:K20)</f>
        <v>0</v>
      </c>
    </row>
    <row r="22" spans="1:134" ht="21.95" customHeight="1">
      <c r="A22" s="704" t="s">
        <v>2761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SUMPRODUCT(J13:J20,K13:K20)</f>
        <v>0</v>
      </c>
    </row>
    <row r="23" spans="1:134" ht="21.95" customHeight="1">
      <c r="A23" s="704" t="s">
        <v>2762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SUM(K21:K22)</f>
        <v>0</v>
      </c>
    </row>
    <row r="24" spans="1:134" ht="21.95" customHeight="1">
      <c r="A24" s="703" t="s">
        <v>2763</v>
      </c>
      <c r="B24" s="703"/>
      <c r="C24" s="703"/>
      <c r="D24" s="703"/>
      <c r="E24" s="703"/>
      <c r="F24" s="703"/>
      <c r="G24" s="703"/>
      <c r="H24" s="703"/>
      <c r="I24" s="703"/>
      <c r="J24" s="703"/>
      <c r="K24" s="703"/>
    </row>
    <row r="25" spans="1:134" ht="21.95" customHeight="1">
      <c r="A25" s="705" t="s">
        <v>2764</v>
      </c>
      <c r="B25" s="705"/>
      <c r="C25" s="705"/>
      <c r="D25" s="705"/>
      <c r="E25" s="705"/>
      <c r="F25" s="705"/>
      <c r="G25" s="705"/>
      <c r="H25" s="705"/>
      <c r="I25" s="705"/>
      <c r="J25" s="705"/>
      <c r="K25" s="705"/>
    </row>
    <row r="26" spans="1:134" ht="21.95" customHeight="1">
      <c r="A26" s="703" t="s">
        <v>3066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34" ht="21.95" customHeight="1">
      <c r="A27" s="703" t="s">
        <v>2767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  <row r="28" spans="1:134">
      <c r="D28" s="151"/>
    </row>
    <row r="29" spans="1:134">
      <c r="D29" s="151"/>
    </row>
    <row r="30" spans="1:134">
      <c r="D30" s="151"/>
    </row>
    <row r="31" spans="1:134">
      <c r="D31" s="151"/>
    </row>
    <row r="32" spans="1:134">
      <c r="D32" s="151"/>
    </row>
    <row r="33" spans="4:4">
      <c r="D33" s="151"/>
    </row>
    <row r="34" spans="4:4">
      <c r="D34" s="151"/>
    </row>
    <row r="35" spans="4:4">
      <c r="D35" s="151"/>
    </row>
    <row r="36" spans="4:4">
      <c r="D36" s="151"/>
    </row>
    <row r="37" spans="4:4">
      <c r="D37" s="151"/>
    </row>
    <row r="38" spans="4:4">
      <c r="D38" s="151"/>
    </row>
    <row r="39" spans="4:4">
      <c r="D39" s="151"/>
    </row>
    <row r="40" spans="4:4">
      <c r="D40" s="151"/>
    </row>
    <row r="41" spans="4:4">
      <c r="D41" s="151"/>
    </row>
    <row r="42" spans="4:4">
      <c r="D42" s="151"/>
    </row>
    <row r="43" spans="4:4">
      <c r="D43" s="151"/>
    </row>
    <row r="44" spans="4:4">
      <c r="D44" s="151"/>
    </row>
    <row r="45" spans="4:4">
      <c r="D45" s="151"/>
    </row>
    <row r="46" spans="4:4">
      <c r="D46" s="151"/>
    </row>
    <row r="47" spans="4:4">
      <c r="D47" s="151"/>
    </row>
    <row r="48" spans="4:4">
      <c r="D48" s="151"/>
    </row>
    <row r="49" spans="4:4">
      <c r="D49" s="151"/>
    </row>
    <row r="50" spans="4:4">
      <c r="D50" s="151"/>
    </row>
  </sheetData>
  <mergeCells count="8">
    <mergeCell ref="A13:B13"/>
    <mergeCell ref="A27:I27"/>
    <mergeCell ref="A21:J21"/>
    <mergeCell ref="A22:J22"/>
    <mergeCell ref="A23:J23"/>
    <mergeCell ref="A24:K24"/>
    <mergeCell ref="A25:K25"/>
    <mergeCell ref="A26:I2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showZeros="0" topLeftCell="A5" zoomScale="80" zoomScaleNormal="80" workbookViewId="0">
      <selection activeCell="B22" sqref="B22"/>
    </sheetView>
  </sheetViews>
  <sheetFormatPr defaultColWidth="40.42578125" defaultRowHeight="12.75"/>
  <cols>
    <col min="1" max="1" width="7.28515625" style="99" customWidth="1"/>
    <col min="2" max="2" width="41.85546875" style="100" customWidth="1"/>
    <col min="3" max="3" width="7.42578125" style="618" customWidth="1"/>
    <col min="4" max="8" width="13.42578125" style="99" customWidth="1"/>
    <col min="9" max="9" width="13.7109375" style="101" customWidth="1"/>
    <col min="10" max="10" width="17.28515625" style="102" customWidth="1"/>
    <col min="11" max="11" width="17.28515625" style="103" customWidth="1"/>
    <col min="12" max="12" width="17.28515625" style="99" customWidth="1"/>
    <col min="13" max="254" width="8.85546875" style="104" customWidth="1"/>
    <col min="255" max="255" width="6.7109375" style="104" customWidth="1"/>
    <col min="256" max="256" width="40.42578125" style="104"/>
    <col min="257" max="257" width="8.7109375" style="104" customWidth="1"/>
    <col min="258" max="258" width="50.7109375" style="104" customWidth="1"/>
    <col min="259" max="259" width="10.7109375" style="104" customWidth="1"/>
    <col min="260" max="261" width="16.7109375" style="104" customWidth="1"/>
    <col min="262" max="262" width="10.7109375" style="104" customWidth="1"/>
    <col min="263" max="264" width="17.7109375" style="104" customWidth="1"/>
    <col min="265" max="265" width="12.7109375" style="104" customWidth="1"/>
    <col min="266" max="266" width="14.7109375" style="104" customWidth="1"/>
    <col min="267" max="267" width="12.7109375" style="104" customWidth="1"/>
    <col min="268" max="268" width="20.7109375" style="104" customWidth="1"/>
    <col min="269" max="510" width="8.85546875" style="104" customWidth="1"/>
    <col min="511" max="511" width="6.7109375" style="104" customWidth="1"/>
    <col min="512" max="512" width="40.42578125" style="104"/>
    <col min="513" max="513" width="8.7109375" style="104" customWidth="1"/>
    <col min="514" max="514" width="50.7109375" style="104" customWidth="1"/>
    <col min="515" max="515" width="10.7109375" style="104" customWidth="1"/>
    <col min="516" max="517" width="16.7109375" style="104" customWidth="1"/>
    <col min="518" max="518" width="10.7109375" style="104" customWidth="1"/>
    <col min="519" max="520" width="17.7109375" style="104" customWidth="1"/>
    <col min="521" max="521" width="12.7109375" style="104" customWidth="1"/>
    <col min="522" max="522" width="14.7109375" style="104" customWidth="1"/>
    <col min="523" max="523" width="12.7109375" style="104" customWidth="1"/>
    <col min="524" max="524" width="20.7109375" style="104" customWidth="1"/>
    <col min="525" max="766" width="8.85546875" style="104" customWidth="1"/>
    <col min="767" max="767" width="6.7109375" style="104" customWidth="1"/>
    <col min="768" max="768" width="40.42578125" style="104"/>
    <col min="769" max="769" width="8.7109375" style="104" customWidth="1"/>
    <col min="770" max="770" width="50.7109375" style="104" customWidth="1"/>
    <col min="771" max="771" width="10.7109375" style="104" customWidth="1"/>
    <col min="772" max="773" width="16.7109375" style="104" customWidth="1"/>
    <col min="774" max="774" width="10.7109375" style="104" customWidth="1"/>
    <col min="775" max="776" width="17.7109375" style="104" customWidth="1"/>
    <col min="777" max="777" width="12.7109375" style="104" customWidth="1"/>
    <col min="778" max="778" width="14.7109375" style="104" customWidth="1"/>
    <col min="779" max="779" width="12.7109375" style="104" customWidth="1"/>
    <col min="780" max="780" width="20.7109375" style="104" customWidth="1"/>
    <col min="781" max="1022" width="8.85546875" style="104" customWidth="1"/>
    <col min="1023" max="1023" width="6.7109375" style="104" customWidth="1"/>
    <col min="1024" max="1024" width="40.42578125" style="104"/>
    <col min="1025" max="1025" width="8.7109375" style="104" customWidth="1"/>
    <col min="1026" max="1026" width="50.7109375" style="104" customWidth="1"/>
    <col min="1027" max="1027" width="10.7109375" style="104" customWidth="1"/>
    <col min="1028" max="1029" width="16.7109375" style="104" customWidth="1"/>
    <col min="1030" max="1030" width="10.7109375" style="104" customWidth="1"/>
    <col min="1031" max="1032" width="17.7109375" style="104" customWidth="1"/>
    <col min="1033" max="1033" width="12.7109375" style="104" customWidth="1"/>
    <col min="1034" max="1034" width="14.7109375" style="104" customWidth="1"/>
    <col min="1035" max="1035" width="12.7109375" style="104" customWidth="1"/>
    <col min="1036" max="1036" width="20.7109375" style="104" customWidth="1"/>
    <col min="1037" max="1278" width="8.85546875" style="104" customWidth="1"/>
    <col min="1279" max="1279" width="6.7109375" style="104" customWidth="1"/>
    <col min="1280" max="1280" width="40.42578125" style="104"/>
    <col min="1281" max="1281" width="8.7109375" style="104" customWidth="1"/>
    <col min="1282" max="1282" width="50.7109375" style="104" customWidth="1"/>
    <col min="1283" max="1283" width="10.7109375" style="104" customWidth="1"/>
    <col min="1284" max="1285" width="16.7109375" style="104" customWidth="1"/>
    <col min="1286" max="1286" width="10.7109375" style="104" customWidth="1"/>
    <col min="1287" max="1288" width="17.7109375" style="104" customWidth="1"/>
    <col min="1289" max="1289" width="12.7109375" style="104" customWidth="1"/>
    <col min="1290" max="1290" width="14.7109375" style="104" customWidth="1"/>
    <col min="1291" max="1291" width="12.7109375" style="104" customWidth="1"/>
    <col min="1292" max="1292" width="20.7109375" style="104" customWidth="1"/>
    <col min="1293" max="1534" width="8.85546875" style="104" customWidth="1"/>
    <col min="1535" max="1535" width="6.7109375" style="104" customWidth="1"/>
    <col min="1536" max="1536" width="40.42578125" style="104"/>
    <col min="1537" max="1537" width="8.7109375" style="104" customWidth="1"/>
    <col min="1538" max="1538" width="50.7109375" style="104" customWidth="1"/>
    <col min="1539" max="1539" width="10.7109375" style="104" customWidth="1"/>
    <col min="1540" max="1541" width="16.7109375" style="104" customWidth="1"/>
    <col min="1542" max="1542" width="10.7109375" style="104" customWidth="1"/>
    <col min="1543" max="1544" width="17.7109375" style="104" customWidth="1"/>
    <col min="1545" max="1545" width="12.7109375" style="104" customWidth="1"/>
    <col min="1546" max="1546" width="14.7109375" style="104" customWidth="1"/>
    <col min="1547" max="1547" width="12.7109375" style="104" customWidth="1"/>
    <col min="1548" max="1548" width="20.7109375" style="104" customWidth="1"/>
    <col min="1549" max="1790" width="8.85546875" style="104" customWidth="1"/>
    <col min="1791" max="1791" width="6.7109375" style="104" customWidth="1"/>
    <col min="1792" max="1792" width="40.42578125" style="104"/>
    <col min="1793" max="1793" width="8.7109375" style="104" customWidth="1"/>
    <col min="1794" max="1794" width="50.7109375" style="104" customWidth="1"/>
    <col min="1795" max="1795" width="10.7109375" style="104" customWidth="1"/>
    <col min="1796" max="1797" width="16.7109375" style="104" customWidth="1"/>
    <col min="1798" max="1798" width="10.7109375" style="104" customWidth="1"/>
    <col min="1799" max="1800" width="17.7109375" style="104" customWidth="1"/>
    <col min="1801" max="1801" width="12.7109375" style="104" customWidth="1"/>
    <col min="1802" max="1802" width="14.7109375" style="104" customWidth="1"/>
    <col min="1803" max="1803" width="12.7109375" style="104" customWidth="1"/>
    <col min="1804" max="1804" width="20.7109375" style="104" customWidth="1"/>
    <col min="1805" max="2046" width="8.85546875" style="104" customWidth="1"/>
    <col min="2047" max="2047" width="6.7109375" style="104" customWidth="1"/>
    <col min="2048" max="2048" width="40.42578125" style="104"/>
    <col min="2049" max="2049" width="8.7109375" style="104" customWidth="1"/>
    <col min="2050" max="2050" width="50.7109375" style="104" customWidth="1"/>
    <col min="2051" max="2051" width="10.7109375" style="104" customWidth="1"/>
    <col min="2052" max="2053" width="16.7109375" style="104" customWidth="1"/>
    <col min="2054" max="2054" width="10.7109375" style="104" customWidth="1"/>
    <col min="2055" max="2056" width="17.7109375" style="104" customWidth="1"/>
    <col min="2057" max="2057" width="12.7109375" style="104" customWidth="1"/>
    <col min="2058" max="2058" width="14.7109375" style="104" customWidth="1"/>
    <col min="2059" max="2059" width="12.7109375" style="104" customWidth="1"/>
    <col min="2060" max="2060" width="20.7109375" style="104" customWidth="1"/>
    <col min="2061" max="2302" width="8.85546875" style="104" customWidth="1"/>
    <col min="2303" max="2303" width="6.7109375" style="104" customWidth="1"/>
    <col min="2304" max="2304" width="40.42578125" style="104"/>
    <col min="2305" max="2305" width="8.7109375" style="104" customWidth="1"/>
    <col min="2306" max="2306" width="50.7109375" style="104" customWidth="1"/>
    <col min="2307" max="2307" width="10.7109375" style="104" customWidth="1"/>
    <col min="2308" max="2309" width="16.7109375" style="104" customWidth="1"/>
    <col min="2310" max="2310" width="10.7109375" style="104" customWidth="1"/>
    <col min="2311" max="2312" width="17.7109375" style="104" customWidth="1"/>
    <col min="2313" max="2313" width="12.7109375" style="104" customWidth="1"/>
    <col min="2314" max="2314" width="14.7109375" style="104" customWidth="1"/>
    <col min="2315" max="2315" width="12.7109375" style="104" customWidth="1"/>
    <col min="2316" max="2316" width="20.7109375" style="104" customWidth="1"/>
    <col min="2317" max="2558" width="8.85546875" style="104" customWidth="1"/>
    <col min="2559" max="2559" width="6.7109375" style="104" customWidth="1"/>
    <col min="2560" max="2560" width="40.42578125" style="104"/>
    <col min="2561" max="2561" width="8.7109375" style="104" customWidth="1"/>
    <col min="2562" max="2562" width="50.7109375" style="104" customWidth="1"/>
    <col min="2563" max="2563" width="10.7109375" style="104" customWidth="1"/>
    <col min="2564" max="2565" width="16.7109375" style="104" customWidth="1"/>
    <col min="2566" max="2566" width="10.7109375" style="104" customWidth="1"/>
    <col min="2567" max="2568" width="17.7109375" style="104" customWidth="1"/>
    <col min="2569" max="2569" width="12.7109375" style="104" customWidth="1"/>
    <col min="2570" max="2570" width="14.7109375" style="104" customWidth="1"/>
    <col min="2571" max="2571" width="12.7109375" style="104" customWidth="1"/>
    <col min="2572" max="2572" width="20.7109375" style="104" customWidth="1"/>
    <col min="2573" max="2814" width="8.85546875" style="104" customWidth="1"/>
    <col min="2815" max="2815" width="6.7109375" style="104" customWidth="1"/>
    <col min="2816" max="2816" width="40.42578125" style="104"/>
    <col min="2817" max="2817" width="8.7109375" style="104" customWidth="1"/>
    <col min="2818" max="2818" width="50.7109375" style="104" customWidth="1"/>
    <col min="2819" max="2819" width="10.7109375" style="104" customWidth="1"/>
    <col min="2820" max="2821" width="16.7109375" style="104" customWidth="1"/>
    <col min="2822" max="2822" width="10.7109375" style="104" customWidth="1"/>
    <col min="2823" max="2824" width="17.7109375" style="104" customWidth="1"/>
    <col min="2825" max="2825" width="12.7109375" style="104" customWidth="1"/>
    <col min="2826" max="2826" width="14.7109375" style="104" customWidth="1"/>
    <col min="2827" max="2827" width="12.7109375" style="104" customWidth="1"/>
    <col min="2828" max="2828" width="20.7109375" style="104" customWidth="1"/>
    <col min="2829" max="3070" width="8.85546875" style="104" customWidth="1"/>
    <col min="3071" max="3071" width="6.7109375" style="104" customWidth="1"/>
    <col min="3072" max="3072" width="40.42578125" style="104"/>
    <col min="3073" max="3073" width="8.7109375" style="104" customWidth="1"/>
    <col min="3074" max="3074" width="50.7109375" style="104" customWidth="1"/>
    <col min="3075" max="3075" width="10.7109375" style="104" customWidth="1"/>
    <col min="3076" max="3077" width="16.7109375" style="104" customWidth="1"/>
    <col min="3078" max="3078" width="10.7109375" style="104" customWidth="1"/>
    <col min="3079" max="3080" width="17.7109375" style="104" customWidth="1"/>
    <col min="3081" max="3081" width="12.7109375" style="104" customWidth="1"/>
    <col min="3082" max="3082" width="14.7109375" style="104" customWidth="1"/>
    <col min="3083" max="3083" width="12.7109375" style="104" customWidth="1"/>
    <col min="3084" max="3084" width="20.7109375" style="104" customWidth="1"/>
    <col min="3085" max="3326" width="8.85546875" style="104" customWidth="1"/>
    <col min="3327" max="3327" width="6.7109375" style="104" customWidth="1"/>
    <col min="3328" max="3328" width="40.42578125" style="104"/>
    <col min="3329" max="3329" width="8.7109375" style="104" customWidth="1"/>
    <col min="3330" max="3330" width="50.7109375" style="104" customWidth="1"/>
    <col min="3331" max="3331" width="10.7109375" style="104" customWidth="1"/>
    <col min="3332" max="3333" width="16.7109375" style="104" customWidth="1"/>
    <col min="3334" max="3334" width="10.7109375" style="104" customWidth="1"/>
    <col min="3335" max="3336" width="17.7109375" style="104" customWidth="1"/>
    <col min="3337" max="3337" width="12.7109375" style="104" customWidth="1"/>
    <col min="3338" max="3338" width="14.7109375" style="104" customWidth="1"/>
    <col min="3339" max="3339" width="12.7109375" style="104" customWidth="1"/>
    <col min="3340" max="3340" width="20.7109375" style="104" customWidth="1"/>
    <col min="3341" max="3582" width="8.85546875" style="104" customWidth="1"/>
    <col min="3583" max="3583" width="6.7109375" style="104" customWidth="1"/>
    <col min="3584" max="3584" width="40.42578125" style="104"/>
    <col min="3585" max="3585" width="8.7109375" style="104" customWidth="1"/>
    <col min="3586" max="3586" width="50.7109375" style="104" customWidth="1"/>
    <col min="3587" max="3587" width="10.7109375" style="104" customWidth="1"/>
    <col min="3588" max="3589" width="16.7109375" style="104" customWidth="1"/>
    <col min="3590" max="3590" width="10.7109375" style="104" customWidth="1"/>
    <col min="3591" max="3592" width="17.7109375" style="104" customWidth="1"/>
    <col min="3593" max="3593" width="12.7109375" style="104" customWidth="1"/>
    <col min="3594" max="3594" width="14.7109375" style="104" customWidth="1"/>
    <col min="3595" max="3595" width="12.7109375" style="104" customWidth="1"/>
    <col min="3596" max="3596" width="20.7109375" style="104" customWidth="1"/>
    <col min="3597" max="3838" width="8.85546875" style="104" customWidth="1"/>
    <col min="3839" max="3839" width="6.7109375" style="104" customWidth="1"/>
    <col min="3840" max="3840" width="40.42578125" style="104"/>
    <col min="3841" max="3841" width="8.7109375" style="104" customWidth="1"/>
    <col min="3842" max="3842" width="50.7109375" style="104" customWidth="1"/>
    <col min="3843" max="3843" width="10.7109375" style="104" customWidth="1"/>
    <col min="3844" max="3845" width="16.7109375" style="104" customWidth="1"/>
    <col min="3846" max="3846" width="10.7109375" style="104" customWidth="1"/>
    <col min="3847" max="3848" width="17.7109375" style="104" customWidth="1"/>
    <col min="3849" max="3849" width="12.7109375" style="104" customWidth="1"/>
    <col min="3850" max="3850" width="14.7109375" style="104" customWidth="1"/>
    <col min="3851" max="3851" width="12.7109375" style="104" customWidth="1"/>
    <col min="3852" max="3852" width="20.7109375" style="104" customWidth="1"/>
    <col min="3853" max="4094" width="8.85546875" style="104" customWidth="1"/>
    <col min="4095" max="4095" width="6.7109375" style="104" customWidth="1"/>
    <col min="4096" max="4096" width="40.42578125" style="104"/>
    <col min="4097" max="4097" width="8.7109375" style="104" customWidth="1"/>
    <col min="4098" max="4098" width="50.7109375" style="104" customWidth="1"/>
    <col min="4099" max="4099" width="10.7109375" style="104" customWidth="1"/>
    <col min="4100" max="4101" width="16.7109375" style="104" customWidth="1"/>
    <col min="4102" max="4102" width="10.7109375" style="104" customWidth="1"/>
    <col min="4103" max="4104" width="17.7109375" style="104" customWidth="1"/>
    <col min="4105" max="4105" width="12.7109375" style="104" customWidth="1"/>
    <col min="4106" max="4106" width="14.7109375" style="104" customWidth="1"/>
    <col min="4107" max="4107" width="12.7109375" style="104" customWidth="1"/>
    <col min="4108" max="4108" width="20.7109375" style="104" customWidth="1"/>
    <col min="4109" max="4350" width="8.85546875" style="104" customWidth="1"/>
    <col min="4351" max="4351" width="6.7109375" style="104" customWidth="1"/>
    <col min="4352" max="4352" width="40.42578125" style="104"/>
    <col min="4353" max="4353" width="8.7109375" style="104" customWidth="1"/>
    <col min="4354" max="4354" width="50.7109375" style="104" customWidth="1"/>
    <col min="4355" max="4355" width="10.7109375" style="104" customWidth="1"/>
    <col min="4356" max="4357" width="16.7109375" style="104" customWidth="1"/>
    <col min="4358" max="4358" width="10.7109375" style="104" customWidth="1"/>
    <col min="4359" max="4360" width="17.7109375" style="104" customWidth="1"/>
    <col min="4361" max="4361" width="12.7109375" style="104" customWidth="1"/>
    <col min="4362" max="4362" width="14.7109375" style="104" customWidth="1"/>
    <col min="4363" max="4363" width="12.7109375" style="104" customWidth="1"/>
    <col min="4364" max="4364" width="20.7109375" style="104" customWidth="1"/>
    <col min="4365" max="4606" width="8.85546875" style="104" customWidth="1"/>
    <col min="4607" max="4607" width="6.7109375" style="104" customWidth="1"/>
    <col min="4608" max="4608" width="40.42578125" style="104"/>
    <col min="4609" max="4609" width="8.7109375" style="104" customWidth="1"/>
    <col min="4610" max="4610" width="50.7109375" style="104" customWidth="1"/>
    <col min="4611" max="4611" width="10.7109375" style="104" customWidth="1"/>
    <col min="4612" max="4613" width="16.7109375" style="104" customWidth="1"/>
    <col min="4614" max="4614" width="10.7109375" style="104" customWidth="1"/>
    <col min="4615" max="4616" width="17.7109375" style="104" customWidth="1"/>
    <col min="4617" max="4617" width="12.7109375" style="104" customWidth="1"/>
    <col min="4618" max="4618" width="14.7109375" style="104" customWidth="1"/>
    <col min="4619" max="4619" width="12.7109375" style="104" customWidth="1"/>
    <col min="4620" max="4620" width="20.7109375" style="104" customWidth="1"/>
    <col min="4621" max="4862" width="8.85546875" style="104" customWidth="1"/>
    <col min="4863" max="4863" width="6.7109375" style="104" customWidth="1"/>
    <col min="4864" max="4864" width="40.42578125" style="104"/>
    <col min="4865" max="4865" width="8.7109375" style="104" customWidth="1"/>
    <col min="4866" max="4866" width="50.7109375" style="104" customWidth="1"/>
    <col min="4867" max="4867" width="10.7109375" style="104" customWidth="1"/>
    <col min="4868" max="4869" width="16.7109375" style="104" customWidth="1"/>
    <col min="4870" max="4870" width="10.7109375" style="104" customWidth="1"/>
    <col min="4871" max="4872" width="17.7109375" style="104" customWidth="1"/>
    <col min="4873" max="4873" width="12.7109375" style="104" customWidth="1"/>
    <col min="4874" max="4874" width="14.7109375" style="104" customWidth="1"/>
    <col min="4875" max="4875" width="12.7109375" style="104" customWidth="1"/>
    <col min="4876" max="4876" width="20.7109375" style="104" customWidth="1"/>
    <col min="4877" max="5118" width="8.85546875" style="104" customWidth="1"/>
    <col min="5119" max="5119" width="6.7109375" style="104" customWidth="1"/>
    <col min="5120" max="5120" width="40.42578125" style="104"/>
    <col min="5121" max="5121" width="8.7109375" style="104" customWidth="1"/>
    <col min="5122" max="5122" width="50.7109375" style="104" customWidth="1"/>
    <col min="5123" max="5123" width="10.7109375" style="104" customWidth="1"/>
    <col min="5124" max="5125" width="16.7109375" style="104" customWidth="1"/>
    <col min="5126" max="5126" width="10.7109375" style="104" customWidth="1"/>
    <col min="5127" max="5128" width="17.7109375" style="104" customWidth="1"/>
    <col min="5129" max="5129" width="12.7109375" style="104" customWidth="1"/>
    <col min="5130" max="5130" width="14.7109375" style="104" customWidth="1"/>
    <col min="5131" max="5131" width="12.7109375" style="104" customWidth="1"/>
    <col min="5132" max="5132" width="20.7109375" style="104" customWidth="1"/>
    <col min="5133" max="5374" width="8.85546875" style="104" customWidth="1"/>
    <col min="5375" max="5375" width="6.7109375" style="104" customWidth="1"/>
    <col min="5376" max="5376" width="40.42578125" style="104"/>
    <col min="5377" max="5377" width="8.7109375" style="104" customWidth="1"/>
    <col min="5378" max="5378" width="50.7109375" style="104" customWidth="1"/>
    <col min="5379" max="5379" width="10.7109375" style="104" customWidth="1"/>
    <col min="5380" max="5381" width="16.7109375" style="104" customWidth="1"/>
    <col min="5382" max="5382" width="10.7109375" style="104" customWidth="1"/>
    <col min="5383" max="5384" width="17.7109375" style="104" customWidth="1"/>
    <col min="5385" max="5385" width="12.7109375" style="104" customWidth="1"/>
    <col min="5386" max="5386" width="14.7109375" style="104" customWidth="1"/>
    <col min="5387" max="5387" width="12.7109375" style="104" customWidth="1"/>
    <col min="5388" max="5388" width="20.7109375" style="104" customWidth="1"/>
    <col min="5389" max="5630" width="8.85546875" style="104" customWidth="1"/>
    <col min="5631" max="5631" width="6.7109375" style="104" customWidth="1"/>
    <col min="5632" max="5632" width="40.42578125" style="104"/>
    <col min="5633" max="5633" width="8.7109375" style="104" customWidth="1"/>
    <col min="5634" max="5634" width="50.7109375" style="104" customWidth="1"/>
    <col min="5635" max="5635" width="10.7109375" style="104" customWidth="1"/>
    <col min="5636" max="5637" width="16.7109375" style="104" customWidth="1"/>
    <col min="5638" max="5638" width="10.7109375" style="104" customWidth="1"/>
    <col min="5639" max="5640" width="17.7109375" style="104" customWidth="1"/>
    <col min="5641" max="5641" width="12.7109375" style="104" customWidth="1"/>
    <col min="5642" max="5642" width="14.7109375" style="104" customWidth="1"/>
    <col min="5643" max="5643" width="12.7109375" style="104" customWidth="1"/>
    <col min="5644" max="5644" width="20.7109375" style="104" customWidth="1"/>
    <col min="5645" max="5886" width="8.85546875" style="104" customWidth="1"/>
    <col min="5887" max="5887" width="6.7109375" style="104" customWidth="1"/>
    <col min="5888" max="5888" width="40.42578125" style="104"/>
    <col min="5889" max="5889" width="8.7109375" style="104" customWidth="1"/>
    <col min="5890" max="5890" width="50.7109375" style="104" customWidth="1"/>
    <col min="5891" max="5891" width="10.7109375" style="104" customWidth="1"/>
    <col min="5892" max="5893" width="16.7109375" style="104" customWidth="1"/>
    <col min="5894" max="5894" width="10.7109375" style="104" customWidth="1"/>
    <col min="5895" max="5896" width="17.7109375" style="104" customWidth="1"/>
    <col min="5897" max="5897" width="12.7109375" style="104" customWidth="1"/>
    <col min="5898" max="5898" width="14.7109375" style="104" customWidth="1"/>
    <col min="5899" max="5899" width="12.7109375" style="104" customWidth="1"/>
    <col min="5900" max="5900" width="20.7109375" style="104" customWidth="1"/>
    <col min="5901" max="6142" width="8.85546875" style="104" customWidth="1"/>
    <col min="6143" max="6143" width="6.7109375" style="104" customWidth="1"/>
    <col min="6144" max="6144" width="40.42578125" style="104"/>
    <col min="6145" max="6145" width="8.7109375" style="104" customWidth="1"/>
    <col min="6146" max="6146" width="50.7109375" style="104" customWidth="1"/>
    <col min="6147" max="6147" width="10.7109375" style="104" customWidth="1"/>
    <col min="6148" max="6149" width="16.7109375" style="104" customWidth="1"/>
    <col min="6150" max="6150" width="10.7109375" style="104" customWidth="1"/>
    <col min="6151" max="6152" width="17.7109375" style="104" customWidth="1"/>
    <col min="6153" max="6153" width="12.7109375" style="104" customWidth="1"/>
    <col min="6154" max="6154" width="14.7109375" style="104" customWidth="1"/>
    <col min="6155" max="6155" width="12.7109375" style="104" customWidth="1"/>
    <col min="6156" max="6156" width="20.7109375" style="104" customWidth="1"/>
    <col min="6157" max="6398" width="8.85546875" style="104" customWidth="1"/>
    <col min="6399" max="6399" width="6.7109375" style="104" customWidth="1"/>
    <col min="6400" max="6400" width="40.42578125" style="104"/>
    <col min="6401" max="6401" width="8.7109375" style="104" customWidth="1"/>
    <col min="6402" max="6402" width="50.7109375" style="104" customWidth="1"/>
    <col min="6403" max="6403" width="10.7109375" style="104" customWidth="1"/>
    <col min="6404" max="6405" width="16.7109375" style="104" customWidth="1"/>
    <col min="6406" max="6406" width="10.7109375" style="104" customWidth="1"/>
    <col min="6407" max="6408" width="17.7109375" style="104" customWidth="1"/>
    <col min="6409" max="6409" width="12.7109375" style="104" customWidth="1"/>
    <col min="6410" max="6410" width="14.7109375" style="104" customWidth="1"/>
    <col min="6411" max="6411" width="12.7109375" style="104" customWidth="1"/>
    <col min="6412" max="6412" width="20.7109375" style="104" customWidth="1"/>
    <col min="6413" max="6654" width="8.85546875" style="104" customWidth="1"/>
    <col min="6655" max="6655" width="6.7109375" style="104" customWidth="1"/>
    <col min="6656" max="6656" width="40.42578125" style="104"/>
    <col min="6657" max="6657" width="8.7109375" style="104" customWidth="1"/>
    <col min="6658" max="6658" width="50.7109375" style="104" customWidth="1"/>
    <col min="6659" max="6659" width="10.7109375" style="104" customWidth="1"/>
    <col min="6660" max="6661" width="16.7109375" style="104" customWidth="1"/>
    <col min="6662" max="6662" width="10.7109375" style="104" customWidth="1"/>
    <col min="6663" max="6664" width="17.7109375" style="104" customWidth="1"/>
    <col min="6665" max="6665" width="12.7109375" style="104" customWidth="1"/>
    <col min="6666" max="6666" width="14.7109375" style="104" customWidth="1"/>
    <col min="6667" max="6667" width="12.7109375" style="104" customWidth="1"/>
    <col min="6668" max="6668" width="20.7109375" style="104" customWidth="1"/>
    <col min="6669" max="6910" width="8.85546875" style="104" customWidth="1"/>
    <col min="6911" max="6911" width="6.7109375" style="104" customWidth="1"/>
    <col min="6912" max="6912" width="40.42578125" style="104"/>
    <col min="6913" max="6913" width="8.7109375" style="104" customWidth="1"/>
    <col min="6914" max="6914" width="50.7109375" style="104" customWidth="1"/>
    <col min="6915" max="6915" width="10.7109375" style="104" customWidth="1"/>
    <col min="6916" max="6917" width="16.7109375" style="104" customWidth="1"/>
    <col min="6918" max="6918" width="10.7109375" style="104" customWidth="1"/>
    <col min="6919" max="6920" width="17.7109375" style="104" customWidth="1"/>
    <col min="6921" max="6921" width="12.7109375" style="104" customWidth="1"/>
    <col min="6922" max="6922" width="14.7109375" style="104" customWidth="1"/>
    <col min="6923" max="6923" width="12.7109375" style="104" customWidth="1"/>
    <col min="6924" max="6924" width="20.7109375" style="104" customWidth="1"/>
    <col min="6925" max="7166" width="8.85546875" style="104" customWidth="1"/>
    <col min="7167" max="7167" width="6.7109375" style="104" customWidth="1"/>
    <col min="7168" max="7168" width="40.42578125" style="104"/>
    <col min="7169" max="7169" width="8.7109375" style="104" customWidth="1"/>
    <col min="7170" max="7170" width="50.7109375" style="104" customWidth="1"/>
    <col min="7171" max="7171" width="10.7109375" style="104" customWidth="1"/>
    <col min="7172" max="7173" width="16.7109375" style="104" customWidth="1"/>
    <col min="7174" max="7174" width="10.7109375" style="104" customWidth="1"/>
    <col min="7175" max="7176" width="17.7109375" style="104" customWidth="1"/>
    <col min="7177" max="7177" width="12.7109375" style="104" customWidth="1"/>
    <col min="7178" max="7178" width="14.7109375" style="104" customWidth="1"/>
    <col min="7179" max="7179" width="12.7109375" style="104" customWidth="1"/>
    <col min="7180" max="7180" width="20.7109375" style="104" customWidth="1"/>
    <col min="7181" max="7422" width="8.85546875" style="104" customWidth="1"/>
    <col min="7423" max="7423" width="6.7109375" style="104" customWidth="1"/>
    <col min="7424" max="7424" width="40.42578125" style="104"/>
    <col min="7425" max="7425" width="8.7109375" style="104" customWidth="1"/>
    <col min="7426" max="7426" width="50.7109375" style="104" customWidth="1"/>
    <col min="7427" max="7427" width="10.7109375" style="104" customWidth="1"/>
    <col min="7428" max="7429" width="16.7109375" style="104" customWidth="1"/>
    <col min="7430" max="7430" width="10.7109375" style="104" customWidth="1"/>
    <col min="7431" max="7432" width="17.7109375" style="104" customWidth="1"/>
    <col min="7433" max="7433" width="12.7109375" style="104" customWidth="1"/>
    <col min="7434" max="7434" width="14.7109375" style="104" customWidth="1"/>
    <col min="7435" max="7435" width="12.7109375" style="104" customWidth="1"/>
    <col min="7436" max="7436" width="20.7109375" style="104" customWidth="1"/>
    <col min="7437" max="7678" width="8.85546875" style="104" customWidth="1"/>
    <col min="7679" max="7679" width="6.7109375" style="104" customWidth="1"/>
    <col min="7680" max="7680" width="40.42578125" style="104"/>
    <col min="7681" max="7681" width="8.7109375" style="104" customWidth="1"/>
    <col min="7682" max="7682" width="50.7109375" style="104" customWidth="1"/>
    <col min="7683" max="7683" width="10.7109375" style="104" customWidth="1"/>
    <col min="7684" max="7685" width="16.7109375" style="104" customWidth="1"/>
    <col min="7686" max="7686" width="10.7109375" style="104" customWidth="1"/>
    <col min="7687" max="7688" width="17.7109375" style="104" customWidth="1"/>
    <col min="7689" max="7689" width="12.7109375" style="104" customWidth="1"/>
    <col min="7690" max="7690" width="14.7109375" style="104" customWidth="1"/>
    <col min="7691" max="7691" width="12.7109375" style="104" customWidth="1"/>
    <col min="7692" max="7692" width="20.7109375" style="104" customWidth="1"/>
    <col min="7693" max="7934" width="8.85546875" style="104" customWidth="1"/>
    <col min="7935" max="7935" width="6.7109375" style="104" customWidth="1"/>
    <col min="7936" max="7936" width="40.42578125" style="104"/>
    <col min="7937" max="7937" width="8.7109375" style="104" customWidth="1"/>
    <col min="7938" max="7938" width="50.7109375" style="104" customWidth="1"/>
    <col min="7939" max="7939" width="10.7109375" style="104" customWidth="1"/>
    <col min="7940" max="7941" width="16.7109375" style="104" customWidth="1"/>
    <col min="7942" max="7942" width="10.7109375" style="104" customWidth="1"/>
    <col min="7943" max="7944" width="17.7109375" style="104" customWidth="1"/>
    <col min="7945" max="7945" width="12.7109375" style="104" customWidth="1"/>
    <col min="7946" max="7946" width="14.7109375" style="104" customWidth="1"/>
    <col min="7947" max="7947" width="12.7109375" style="104" customWidth="1"/>
    <col min="7948" max="7948" width="20.7109375" style="104" customWidth="1"/>
    <col min="7949" max="8190" width="8.85546875" style="104" customWidth="1"/>
    <col min="8191" max="8191" width="6.7109375" style="104" customWidth="1"/>
    <col min="8192" max="8192" width="40.42578125" style="104"/>
    <col min="8193" max="8193" width="8.7109375" style="104" customWidth="1"/>
    <col min="8194" max="8194" width="50.7109375" style="104" customWidth="1"/>
    <col min="8195" max="8195" width="10.7109375" style="104" customWidth="1"/>
    <col min="8196" max="8197" width="16.7109375" style="104" customWidth="1"/>
    <col min="8198" max="8198" width="10.7109375" style="104" customWidth="1"/>
    <col min="8199" max="8200" width="17.7109375" style="104" customWidth="1"/>
    <col min="8201" max="8201" width="12.7109375" style="104" customWidth="1"/>
    <col min="8202" max="8202" width="14.7109375" style="104" customWidth="1"/>
    <col min="8203" max="8203" width="12.7109375" style="104" customWidth="1"/>
    <col min="8204" max="8204" width="20.7109375" style="104" customWidth="1"/>
    <col min="8205" max="8446" width="8.85546875" style="104" customWidth="1"/>
    <col min="8447" max="8447" width="6.7109375" style="104" customWidth="1"/>
    <col min="8448" max="8448" width="40.42578125" style="104"/>
    <col min="8449" max="8449" width="8.7109375" style="104" customWidth="1"/>
    <col min="8450" max="8450" width="50.7109375" style="104" customWidth="1"/>
    <col min="8451" max="8451" width="10.7109375" style="104" customWidth="1"/>
    <col min="8452" max="8453" width="16.7109375" style="104" customWidth="1"/>
    <col min="8454" max="8454" width="10.7109375" style="104" customWidth="1"/>
    <col min="8455" max="8456" width="17.7109375" style="104" customWidth="1"/>
    <col min="8457" max="8457" width="12.7109375" style="104" customWidth="1"/>
    <col min="8458" max="8458" width="14.7109375" style="104" customWidth="1"/>
    <col min="8459" max="8459" width="12.7109375" style="104" customWidth="1"/>
    <col min="8460" max="8460" width="20.7109375" style="104" customWidth="1"/>
    <col min="8461" max="8702" width="8.85546875" style="104" customWidth="1"/>
    <col min="8703" max="8703" width="6.7109375" style="104" customWidth="1"/>
    <col min="8704" max="8704" width="40.42578125" style="104"/>
    <col min="8705" max="8705" width="8.7109375" style="104" customWidth="1"/>
    <col min="8706" max="8706" width="50.7109375" style="104" customWidth="1"/>
    <col min="8707" max="8707" width="10.7109375" style="104" customWidth="1"/>
    <col min="8708" max="8709" width="16.7109375" style="104" customWidth="1"/>
    <col min="8710" max="8710" width="10.7109375" style="104" customWidth="1"/>
    <col min="8711" max="8712" width="17.7109375" style="104" customWidth="1"/>
    <col min="8713" max="8713" width="12.7109375" style="104" customWidth="1"/>
    <col min="8714" max="8714" width="14.7109375" style="104" customWidth="1"/>
    <col min="8715" max="8715" width="12.7109375" style="104" customWidth="1"/>
    <col min="8716" max="8716" width="20.7109375" style="104" customWidth="1"/>
    <col min="8717" max="8958" width="8.85546875" style="104" customWidth="1"/>
    <col min="8959" max="8959" width="6.7109375" style="104" customWidth="1"/>
    <col min="8960" max="8960" width="40.42578125" style="104"/>
    <col min="8961" max="8961" width="8.7109375" style="104" customWidth="1"/>
    <col min="8962" max="8962" width="50.7109375" style="104" customWidth="1"/>
    <col min="8963" max="8963" width="10.7109375" style="104" customWidth="1"/>
    <col min="8964" max="8965" width="16.7109375" style="104" customWidth="1"/>
    <col min="8966" max="8966" width="10.7109375" style="104" customWidth="1"/>
    <col min="8967" max="8968" width="17.7109375" style="104" customWidth="1"/>
    <col min="8969" max="8969" width="12.7109375" style="104" customWidth="1"/>
    <col min="8970" max="8970" width="14.7109375" style="104" customWidth="1"/>
    <col min="8971" max="8971" width="12.7109375" style="104" customWidth="1"/>
    <col min="8972" max="8972" width="20.7109375" style="104" customWidth="1"/>
    <col min="8973" max="9214" width="8.85546875" style="104" customWidth="1"/>
    <col min="9215" max="9215" width="6.7109375" style="104" customWidth="1"/>
    <col min="9216" max="9216" width="40.42578125" style="104"/>
    <col min="9217" max="9217" width="8.7109375" style="104" customWidth="1"/>
    <col min="9218" max="9218" width="50.7109375" style="104" customWidth="1"/>
    <col min="9219" max="9219" width="10.7109375" style="104" customWidth="1"/>
    <col min="9220" max="9221" width="16.7109375" style="104" customWidth="1"/>
    <col min="9222" max="9222" width="10.7109375" style="104" customWidth="1"/>
    <col min="9223" max="9224" width="17.7109375" style="104" customWidth="1"/>
    <col min="9225" max="9225" width="12.7109375" style="104" customWidth="1"/>
    <col min="9226" max="9226" width="14.7109375" style="104" customWidth="1"/>
    <col min="9227" max="9227" width="12.7109375" style="104" customWidth="1"/>
    <col min="9228" max="9228" width="20.7109375" style="104" customWidth="1"/>
    <col min="9229" max="9470" width="8.85546875" style="104" customWidth="1"/>
    <col min="9471" max="9471" width="6.7109375" style="104" customWidth="1"/>
    <col min="9472" max="9472" width="40.42578125" style="104"/>
    <col min="9473" max="9473" width="8.7109375" style="104" customWidth="1"/>
    <col min="9474" max="9474" width="50.7109375" style="104" customWidth="1"/>
    <col min="9475" max="9475" width="10.7109375" style="104" customWidth="1"/>
    <col min="9476" max="9477" width="16.7109375" style="104" customWidth="1"/>
    <col min="9478" max="9478" width="10.7109375" style="104" customWidth="1"/>
    <col min="9479" max="9480" width="17.7109375" style="104" customWidth="1"/>
    <col min="9481" max="9481" width="12.7109375" style="104" customWidth="1"/>
    <col min="9482" max="9482" width="14.7109375" style="104" customWidth="1"/>
    <col min="9483" max="9483" width="12.7109375" style="104" customWidth="1"/>
    <col min="9484" max="9484" width="20.7109375" style="104" customWidth="1"/>
    <col min="9485" max="9726" width="8.85546875" style="104" customWidth="1"/>
    <col min="9727" max="9727" width="6.7109375" style="104" customWidth="1"/>
    <col min="9728" max="9728" width="40.42578125" style="104"/>
    <col min="9729" max="9729" width="8.7109375" style="104" customWidth="1"/>
    <col min="9730" max="9730" width="50.7109375" style="104" customWidth="1"/>
    <col min="9731" max="9731" width="10.7109375" style="104" customWidth="1"/>
    <col min="9732" max="9733" width="16.7109375" style="104" customWidth="1"/>
    <col min="9734" max="9734" width="10.7109375" style="104" customWidth="1"/>
    <col min="9735" max="9736" width="17.7109375" style="104" customWidth="1"/>
    <col min="9737" max="9737" width="12.7109375" style="104" customWidth="1"/>
    <col min="9738" max="9738" width="14.7109375" style="104" customWidth="1"/>
    <col min="9739" max="9739" width="12.7109375" style="104" customWidth="1"/>
    <col min="9740" max="9740" width="20.7109375" style="104" customWidth="1"/>
    <col min="9741" max="9982" width="8.85546875" style="104" customWidth="1"/>
    <col min="9983" max="9983" width="6.7109375" style="104" customWidth="1"/>
    <col min="9984" max="9984" width="40.42578125" style="104"/>
    <col min="9985" max="9985" width="8.7109375" style="104" customWidth="1"/>
    <col min="9986" max="9986" width="50.7109375" style="104" customWidth="1"/>
    <col min="9987" max="9987" width="10.7109375" style="104" customWidth="1"/>
    <col min="9988" max="9989" width="16.7109375" style="104" customWidth="1"/>
    <col min="9990" max="9990" width="10.7109375" style="104" customWidth="1"/>
    <col min="9991" max="9992" width="17.7109375" style="104" customWidth="1"/>
    <col min="9993" max="9993" width="12.7109375" style="104" customWidth="1"/>
    <col min="9994" max="9994" width="14.7109375" style="104" customWidth="1"/>
    <col min="9995" max="9995" width="12.7109375" style="104" customWidth="1"/>
    <col min="9996" max="9996" width="20.7109375" style="104" customWidth="1"/>
    <col min="9997" max="10238" width="8.85546875" style="104" customWidth="1"/>
    <col min="10239" max="10239" width="6.7109375" style="104" customWidth="1"/>
    <col min="10240" max="10240" width="40.42578125" style="104"/>
    <col min="10241" max="10241" width="8.7109375" style="104" customWidth="1"/>
    <col min="10242" max="10242" width="50.7109375" style="104" customWidth="1"/>
    <col min="10243" max="10243" width="10.7109375" style="104" customWidth="1"/>
    <col min="10244" max="10245" width="16.7109375" style="104" customWidth="1"/>
    <col min="10246" max="10246" width="10.7109375" style="104" customWidth="1"/>
    <col min="10247" max="10248" width="17.7109375" style="104" customWidth="1"/>
    <col min="10249" max="10249" width="12.7109375" style="104" customWidth="1"/>
    <col min="10250" max="10250" width="14.7109375" style="104" customWidth="1"/>
    <col min="10251" max="10251" width="12.7109375" style="104" customWidth="1"/>
    <col min="10252" max="10252" width="20.7109375" style="104" customWidth="1"/>
    <col min="10253" max="10494" width="8.85546875" style="104" customWidth="1"/>
    <col min="10495" max="10495" width="6.7109375" style="104" customWidth="1"/>
    <col min="10496" max="10496" width="40.42578125" style="104"/>
    <col min="10497" max="10497" width="8.7109375" style="104" customWidth="1"/>
    <col min="10498" max="10498" width="50.7109375" style="104" customWidth="1"/>
    <col min="10499" max="10499" width="10.7109375" style="104" customWidth="1"/>
    <col min="10500" max="10501" width="16.7109375" style="104" customWidth="1"/>
    <col min="10502" max="10502" width="10.7109375" style="104" customWidth="1"/>
    <col min="10503" max="10504" width="17.7109375" style="104" customWidth="1"/>
    <col min="10505" max="10505" width="12.7109375" style="104" customWidth="1"/>
    <col min="10506" max="10506" width="14.7109375" style="104" customWidth="1"/>
    <col min="10507" max="10507" width="12.7109375" style="104" customWidth="1"/>
    <col min="10508" max="10508" width="20.7109375" style="104" customWidth="1"/>
    <col min="10509" max="10750" width="8.85546875" style="104" customWidth="1"/>
    <col min="10751" max="10751" width="6.7109375" style="104" customWidth="1"/>
    <col min="10752" max="10752" width="40.42578125" style="104"/>
    <col min="10753" max="10753" width="8.7109375" style="104" customWidth="1"/>
    <col min="10754" max="10754" width="50.7109375" style="104" customWidth="1"/>
    <col min="10755" max="10755" width="10.7109375" style="104" customWidth="1"/>
    <col min="10756" max="10757" width="16.7109375" style="104" customWidth="1"/>
    <col min="10758" max="10758" width="10.7109375" style="104" customWidth="1"/>
    <col min="10759" max="10760" width="17.7109375" style="104" customWidth="1"/>
    <col min="10761" max="10761" width="12.7109375" style="104" customWidth="1"/>
    <col min="10762" max="10762" width="14.7109375" style="104" customWidth="1"/>
    <col min="10763" max="10763" width="12.7109375" style="104" customWidth="1"/>
    <col min="10764" max="10764" width="20.7109375" style="104" customWidth="1"/>
    <col min="10765" max="11006" width="8.85546875" style="104" customWidth="1"/>
    <col min="11007" max="11007" width="6.7109375" style="104" customWidth="1"/>
    <col min="11008" max="11008" width="40.42578125" style="104"/>
    <col min="11009" max="11009" width="8.7109375" style="104" customWidth="1"/>
    <col min="11010" max="11010" width="50.7109375" style="104" customWidth="1"/>
    <col min="11011" max="11011" width="10.7109375" style="104" customWidth="1"/>
    <col min="11012" max="11013" width="16.7109375" style="104" customWidth="1"/>
    <col min="11014" max="11014" width="10.7109375" style="104" customWidth="1"/>
    <col min="11015" max="11016" width="17.7109375" style="104" customWidth="1"/>
    <col min="11017" max="11017" width="12.7109375" style="104" customWidth="1"/>
    <col min="11018" max="11018" width="14.7109375" style="104" customWidth="1"/>
    <col min="11019" max="11019" width="12.7109375" style="104" customWidth="1"/>
    <col min="11020" max="11020" width="20.7109375" style="104" customWidth="1"/>
    <col min="11021" max="11262" width="8.85546875" style="104" customWidth="1"/>
    <col min="11263" max="11263" width="6.7109375" style="104" customWidth="1"/>
    <col min="11264" max="11264" width="40.42578125" style="104"/>
    <col min="11265" max="11265" width="8.7109375" style="104" customWidth="1"/>
    <col min="11266" max="11266" width="50.7109375" style="104" customWidth="1"/>
    <col min="11267" max="11267" width="10.7109375" style="104" customWidth="1"/>
    <col min="11268" max="11269" width="16.7109375" style="104" customWidth="1"/>
    <col min="11270" max="11270" width="10.7109375" style="104" customWidth="1"/>
    <col min="11271" max="11272" width="17.7109375" style="104" customWidth="1"/>
    <col min="11273" max="11273" width="12.7109375" style="104" customWidth="1"/>
    <col min="11274" max="11274" width="14.7109375" style="104" customWidth="1"/>
    <col min="11275" max="11275" width="12.7109375" style="104" customWidth="1"/>
    <col min="11276" max="11276" width="20.7109375" style="104" customWidth="1"/>
    <col min="11277" max="11518" width="8.85546875" style="104" customWidth="1"/>
    <col min="11519" max="11519" width="6.7109375" style="104" customWidth="1"/>
    <col min="11520" max="11520" width="40.42578125" style="104"/>
    <col min="11521" max="11521" width="8.7109375" style="104" customWidth="1"/>
    <col min="11522" max="11522" width="50.7109375" style="104" customWidth="1"/>
    <col min="11523" max="11523" width="10.7109375" style="104" customWidth="1"/>
    <col min="11524" max="11525" width="16.7109375" style="104" customWidth="1"/>
    <col min="11526" max="11526" width="10.7109375" style="104" customWidth="1"/>
    <col min="11527" max="11528" width="17.7109375" style="104" customWidth="1"/>
    <col min="11529" max="11529" width="12.7109375" style="104" customWidth="1"/>
    <col min="11530" max="11530" width="14.7109375" style="104" customWidth="1"/>
    <col min="11531" max="11531" width="12.7109375" style="104" customWidth="1"/>
    <col min="11532" max="11532" width="20.7109375" style="104" customWidth="1"/>
    <col min="11533" max="11774" width="8.85546875" style="104" customWidth="1"/>
    <col min="11775" max="11775" width="6.7109375" style="104" customWidth="1"/>
    <col min="11776" max="11776" width="40.42578125" style="104"/>
    <col min="11777" max="11777" width="8.7109375" style="104" customWidth="1"/>
    <col min="11778" max="11778" width="50.7109375" style="104" customWidth="1"/>
    <col min="11779" max="11779" width="10.7109375" style="104" customWidth="1"/>
    <col min="11780" max="11781" width="16.7109375" style="104" customWidth="1"/>
    <col min="11782" max="11782" width="10.7109375" style="104" customWidth="1"/>
    <col min="11783" max="11784" width="17.7109375" style="104" customWidth="1"/>
    <col min="11785" max="11785" width="12.7109375" style="104" customWidth="1"/>
    <col min="11786" max="11786" width="14.7109375" style="104" customWidth="1"/>
    <col min="11787" max="11787" width="12.7109375" style="104" customWidth="1"/>
    <col min="11788" max="11788" width="20.7109375" style="104" customWidth="1"/>
    <col min="11789" max="12030" width="8.85546875" style="104" customWidth="1"/>
    <col min="12031" max="12031" width="6.7109375" style="104" customWidth="1"/>
    <col min="12032" max="12032" width="40.42578125" style="104"/>
    <col min="12033" max="12033" width="8.7109375" style="104" customWidth="1"/>
    <col min="12034" max="12034" width="50.7109375" style="104" customWidth="1"/>
    <col min="12035" max="12035" width="10.7109375" style="104" customWidth="1"/>
    <col min="12036" max="12037" width="16.7109375" style="104" customWidth="1"/>
    <col min="12038" max="12038" width="10.7109375" style="104" customWidth="1"/>
    <col min="12039" max="12040" width="17.7109375" style="104" customWidth="1"/>
    <col min="12041" max="12041" width="12.7109375" style="104" customWidth="1"/>
    <col min="12042" max="12042" width="14.7109375" style="104" customWidth="1"/>
    <col min="12043" max="12043" width="12.7109375" style="104" customWidth="1"/>
    <col min="12044" max="12044" width="20.7109375" style="104" customWidth="1"/>
    <col min="12045" max="12286" width="8.85546875" style="104" customWidth="1"/>
    <col min="12287" max="12287" width="6.7109375" style="104" customWidth="1"/>
    <col min="12288" max="12288" width="40.42578125" style="104"/>
    <col min="12289" max="12289" width="8.7109375" style="104" customWidth="1"/>
    <col min="12290" max="12290" width="50.7109375" style="104" customWidth="1"/>
    <col min="12291" max="12291" width="10.7109375" style="104" customWidth="1"/>
    <col min="12292" max="12293" width="16.7109375" style="104" customWidth="1"/>
    <col min="12294" max="12294" width="10.7109375" style="104" customWidth="1"/>
    <col min="12295" max="12296" width="17.7109375" style="104" customWidth="1"/>
    <col min="12297" max="12297" width="12.7109375" style="104" customWidth="1"/>
    <col min="12298" max="12298" width="14.7109375" style="104" customWidth="1"/>
    <col min="12299" max="12299" width="12.7109375" style="104" customWidth="1"/>
    <col min="12300" max="12300" width="20.7109375" style="104" customWidth="1"/>
    <col min="12301" max="12542" width="8.85546875" style="104" customWidth="1"/>
    <col min="12543" max="12543" width="6.7109375" style="104" customWidth="1"/>
    <col min="12544" max="12544" width="40.42578125" style="104"/>
    <col min="12545" max="12545" width="8.7109375" style="104" customWidth="1"/>
    <col min="12546" max="12546" width="50.7109375" style="104" customWidth="1"/>
    <col min="12547" max="12547" width="10.7109375" style="104" customWidth="1"/>
    <col min="12548" max="12549" width="16.7109375" style="104" customWidth="1"/>
    <col min="12550" max="12550" width="10.7109375" style="104" customWidth="1"/>
    <col min="12551" max="12552" width="17.7109375" style="104" customWidth="1"/>
    <col min="12553" max="12553" width="12.7109375" style="104" customWidth="1"/>
    <col min="12554" max="12554" width="14.7109375" style="104" customWidth="1"/>
    <col min="12555" max="12555" width="12.7109375" style="104" customWidth="1"/>
    <col min="12556" max="12556" width="20.7109375" style="104" customWidth="1"/>
    <col min="12557" max="12798" width="8.85546875" style="104" customWidth="1"/>
    <col min="12799" max="12799" width="6.7109375" style="104" customWidth="1"/>
    <col min="12800" max="12800" width="40.42578125" style="104"/>
    <col min="12801" max="12801" width="8.7109375" style="104" customWidth="1"/>
    <col min="12802" max="12802" width="50.7109375" style="104" customWidth="1"/>
    <col min="12803" max="12803" width="10.7109375" style="104" customWidth="1"/>
    <col min="12804" max="12805" width="16.7109375" style="104" customWidth="1"/>
    <col min="12806" max="12806" width="10.7109375" style="104" customWidth="1"/>
    <col min="12807" max="12808" width="17.7109375" style="104" customWidth="1"/>
    <col min="12809" max="12809" width="12.7109375" style="104" customWidth="1"/>
    <col min="12810" max="12810" width="14.7109375" style="104" customWidth="1"/>
    <col min="12811" max="12811" width="12.7109375" style="104" customWidth="1"/>
    <col min="12812" max="12812" width="20.7109375" style="104" customWidth="1"/>
    <col min="12813" max="13054" width="8.85546875" style="104" customWidth="1"/>
    <col min="13055" max="13055" width="6.7109375" style="104" customWidth="1"/>
    <col min="13056" max="13056" width="40.42578125" style="104"/>
    <col min="13057" max="13057" width="8.7109375" style="104" customWidth="1"/>
    <col min="13058" max="13058" width="50.7109375" style="104" customWidth="1"/>
    <col min="13059" max="13059" width="10.7109375" style="104" customWidth="1"/>
    <col min="13060" max="13061" width="16.7109375" style="104" customWidth="1"/>
    <col min="13062" max="13062" width="10.7109375" style="104" customWidth="1"/>
    <col min="13063" max="13064" width="17.7109375" style="104" customWidth="1"/>
    <col min="13065" max="13065" width="12.7109375" style="104" customWidth="1"/>
    <col min="13066" max="13066" width="14.7109375" style="104" customWidth="1"/>
    <col min="13067" max="13067" width="12.7109375" style="104" customWidth="1"/>
    <col min="13068" max="13068" width="20.7109375" style="104" customWidth="1"/>
    <col min="13069" max="13310" width="8.85546875" style="104" customWidth="1"/>
    <col min="13311" max="13311" width="6.7109375" style="104" customWidth="1"/>
    <col min="13312" max="13312" width="40.42578125" style="104"/>
    <col min="13313" max="13313" width="8.7109375" style="104" customWidth="1"/>
    <col min="13314" max="13314" width="50.7109375" style="104" customWidth="1"/>
    <col min="13315" max="13315" width="10.7109375" style="104" customWidth="1"/>
    <col min="13316" max="13317" width="16.7109375" style="104" customWidth="1"/>
    <col min="13318" max="13318" width="10.7109375" style="104" customWidth="1"/>
    <col min="13319" max="13320" width="17.7109375" style="104" customWidth="1"/>
    <col min="13321" max="13321" width="12.7109375" style="104" customWidth="1"/>
    <col min="13322" max="13322" width="14.7109375" style="104" customWidth="1"/>
    <col min="13323" max="13323" width="12.7109375" style="104" customWidth="1"/>
    <col min="13324" max="13324" width="20.7109375" style="104" customWidth="1"/>
    <col min="13325" max="13566" width="8.85546875" style="104" customWidth="1"/>
    <col min="13567" max="13567" width="6.7109375" style="104" customWidth="1"/>
    <col min="13568" max="13568" width="40.42578125" style="104"/>
    <col min="13569" max="13569" width="8.7109375" style="104" customWidth="1"/>
    <col min="13570" max="13570" width="50.7109375" style="104" customWidth="1"/>
    <col min="13571" max="13571" width="10.7109375" style="104" customWidth="1"/>
    <col min="13572" max="13573" width="16.7109375" style="104" customWidth="1"/>
    <col min="13574" max="13574" width="10.7109375" style="104" customWidth="1"/>
    <col min="13575" max="13576" width="17.7109375" style="104" customWidth="1"/>
    <col min="13577" max="13577" width="12.7109375" style="104" customWidth="1"/>
    <col min="13578" max="13578" width="14.7109375" style="104" customWidth="1"/>
    <col min="13579" max="13579" width="12.7109375" style="104" customWidth="1"/>
    <col min="13580" max="13580" width="20.7109375" style="104" customWidth="1"/>
    <col min="13581" max="13822" width="8.85546875" style="104" customWidth="1"/>
    <col min="13823" max="13823" width="6.7109375" style="104" customWidth="1"/>
    <col min="13824" max="13824" width="40.42578125" style="104"/>
    <col min="13825" max="13825" width="8.7109375" style="104" customWidth="1"/>
    <col min="13826" max="13826" width="50.7109375" style="104" customWidth="1"/>
    <col min="13827" max="13827" width="10.7109375" style="104" customWidth="1"/>
    <col min="13828" max="13829" width="16.7109375" style="104" customWidth="1"/>
    <col min="13830" max="13830" width="10.7109375" style="104" customWidth="1"/>
    <col min="13831" max="13832" width="17.7109375" style="104" customWidth="1"/>
    <col min="13833" max="13833" width="12.7109375" style="104" customWidth="1"/>
    <col min="13834" max="13834" width="14.7109375" style="104" customWidth="1"/>
    <col min="13835" max="13835" width="12.7109375" style="104" customWidth="1"/>
    <col min="13836" max="13836" width="20.7109375" style="104" customWidth="1"/>
    <col min="13837" max="14078" width="8.85546875" style="104" customWidth="1"/>
    <col min="14079" max="14079" width="6.7109375" style="104" customWidth="1"/>
    <col min="14080" max="14080" width="40.42578125" style="104"/>
    <col min="14081" max="14081" width="8.7109375" style="104" customWidth="1"/>
    <col min="14082" max="14082" width="50.7109375" style="104" customWidth="1"/>
    <col min="14083" max="14083" width="10.7109375" style="104" customWidth="1"/>
    <col min="14084" max="14085" width="16.7109375" style="104" customWidth="1"/>
    <col min="14086" max="14086" width="10.7109375" style="104" customWidth="1"/>
    <col min="14087" max="14088" width="17.7109375" style="104" customWidth="1"/>
    <col min="14089" max="14089" width="12.7109375" style="104" customWidth="1"/>
    <col min="14090" max="14090" width="14.7109375" style="104" customWidth="1"/>
    <col min="14091" max="14091" width="12.7109375" style="104" customWidth="1"/>
    <col min="14092" max="14092" width="20.7109375" style="104" customWidth="1"/>
    <col min="14093" max="14334" width="8.85546875" style="104" customWidth="1"/>
    <col min="14335" max="14335" width="6.7109375" style="104" customWidth="1"/>
    <col min="14336" max="14336" width="40.42578125" style="104"/>
    <col min="14337" max="14337" width="8.7109375" style="104" customWidth="1"/>
    <col min="14338" max="14338" width="50.7109375" style="104" customWidth="1"/>
    <col min="14339" max="14339" width="10.7109375" style="104" customWidth="1"/>
    <col min="14340" max="14341" width="16.7109375" style="104" customWidth="1"/>
    <col min="14342" max="14342" width="10.7109375" style="104" customWidth="1"/>
    <col min="14343" max="14344" width="17.7109375" style="104" customWidth="1"/>
    <col min="14345" max="14345" width="12.7109375" style="104" customWidth="1"/>
    <col min="14346" max="14346" width="14.7109375" style="104" customWidth="1"/>
    <col min="14347" max="14347" width="12.7109375" style="104" customWidth="1"/>
    <col min="14348" max="14348" width="20.7109375" style="104" customWidth="1"/>
    <col min="14349" max="14590" width="8.85546875" style="104" customWidth="1"/>
    <col min="14591" max="14591" width="6.7109375" style="104" customWidth="1"/>
    <col min="14592" max="14592" width="40.42578125" style="104"/>
    <col min="14593" max="14593" width="8.7109375" style="104" customWidth="1"/>
    <col min="14594" max="14594" width="50.7109375" style="104" customWidth="1"/>
    <col min="14595" max="14595" width="10.7109375" style="104" customWidth="1"/>
    <col min="14596" max="14597" width="16.7109375" style="104" customWidth="1"/>
    <col min="14598" max="14598" width="10.7109375" style="104" customWidth="1"/>
    <col min="14599" max="14600" width="17.7109375" style="104" customWidth="1"/>
    <col min="14601" max="14601" width="12.7109375" style="104" customWidth="1"/>
    <col min="14602" max="14602" width="14.7109375" style="104" customWidth="1"/>
    <col min="14603" max="14603" width="12.7109375" style="104" customWidth="1"/>
    <col min="14604" max="14604" width="20.7109375" style="104" customWidth="1"/>
    <col min="14605" max="14846" width="8.85546875" style="104" customWidth="1"/>
    <col min="14847" max="14847" width="6.7109375" style="104" customWidth="1"/>
    <col min="14848" max="14848" width="40.42578125" style="104"/>
    <col min="14849" max="14849" width="8.7109375" style="104" customWidth="1"/>
    <col min="14850" max="14850" width="50.7109375" style="104" customWidth="1"/>
    <col min="14851" max="14851" width="10.7109375" style="104" customWidth="1"/>
    <col min="14852" max="14853" width="16.7109375" style="104" customWidth="1"/>
    <col min="14854" max="14854" width="10.7109375" style="104" customWidth="1"/>
    <col min="14855" max="14856" width="17.7109375" style="104" customWidth="1"/>
    <col min="14857" max="14857" width="12.7109375" style="104" customWidth="1"/>
    <col min="14858" max="14858" width="14.7109375" style="104" customWidth="1"/>
    <col min="14859" max="14859" width="12.7109375" style="104" customWidth="1"/>
    <col min="14860" max="14860" width="20.7109375" style="104" customWidth="1"/>
    <col min="14861" max="15102" width="8.85546875" style="104" customWidth="1"/>
    <col min="15103" max="15103" width="6.7109375" style="104" customWidth="1"/>
    <col min="15104" max="15104" width="40.42578125" style="104"/>
    <col min="15105" max="15105" width="8.7109375" style="104" customWidth="1"/>
    <col min="15106" max="15106" width="50.7109375" style="104" customWidth="1"/>
    <col min="15107" max="15107" width="10.7109375" style="104" customWidth="1"/>
    <col min="15108" max="15109" width="16.7109375" style="104" customWidth="1"/>
    <col min="15110" max="15110" width="10.7109375" style="104" customWidth="1"/>
    <col min="15111" max="15112" width="17.7109375" style="104" customWidth="1"/>
    <col min="15113" max="15113" width="12.7109375" style="104" customWidth="1"/>
    <col min="15114" max="15114" width="14.7109375" style="104" customWidth="1"/>
    <col min="15115" max="15115" width="12.7109375" style="104" customWidth="1"/>
    <col min="15116" max="15116" width="20.7109375" style="104" customWidth="1"/>
    <col min="15117" max="15358" width="8.85546875" style="104" customWidth="1"/>
    <col min="15359" max="15359" width="6.7109375" style="104" customWidth="1"/>
    <col min="15360" max="15360" width="40.42578125" style="104"/>
    <col min="15361" max="15361" width="8.7109375" style="104" customWidth="1"/>
    <col min="15362" max="15362" width="50.7109375" style="104" customWidth="1"/>
    <col min="15363" max="15363" width="10.7109375" style="104" customWidth="1"/>
    <col min="15364" max="15365" width="16.7109375" style="104" customWidth="1"/>
    <col min="15366" max="15366" width="10.7109375" style="104" customWidth="1"/>
    <col min="15367" max="15368" width="17.7109375" style="104" customWidth="1"/>
    <col min="15369" max="15369" width="12.7109375" style="104" customWidth="1"/>
    <col min="15370" max="15370" width="14.7109375" style="104" customWidth="1"/>
    <col min="15371" max="15371" width="12.7109375" style="104" customWidth="1"/>
    <col min="15372" max="15372" width="20.7109375" style="104" customWidth="1"/>
    <col min="15373" max="15614" width="8.85546875" style="104" customWidth="1"/>
    <col min="15615" max="15615" width="6.7109375" style="104" customWidth="1"/>
    <col min="15616" max="15616" width="40.42578125" style="104"/>
    <col min="15617" max="15617" width="8.7109375" style="104" customWidth="1"/>
    <col min="15618" max="15618" width="50.7109375" style="104" customWidth="1"/>
    <col min="15619" max="15619" width="10.7109375" style="104" customWidth="1"/>
    <col min="15620" max="15621" width="16.7109375" style="104" customWidth="1"/>
    <col min="15622" max="15622" width="10.7109375" style="104" customWidth="1"/>
    <col min="15623" max="15624" width="17.7109375" style="104" customWidth="1"/>
    <col min="15625" max="15625" width="12.7109375" style="104" customWidth="1"/>
    <col min="15626" max="15626" width="14.7109375" style="104" customWidth="1"/>
    <col min="15627" max="15627" width="12.7109375" style="104" customWidth="1"/>
    <col min="15628" max="15628" width="20.7109375" style="104" customWidth="1"/>
    <col min="15629" max="15870" width="8.85546875" style="104" customWidth="1"/>
    <col min="15871" max="15871" width="6.7109375" style="104" customWidth="1"/>
    <col min="15872" max="15872" width="40.42578125" style="104"/>
    <col min="15873" max="15873" width="8.7109375" style="104" customWidth="1"/>
    <col min="15874" max="15874" width="50.7109375" style="104" customWidth="1"/>
    <col min="15875" max="15875" width="10.7109375" style="104" customWidth="1"/>
    <col min="15876" max="15877" width="16.7109375" style="104" customWidth="1"/>
    <col min="15878" max="15878" width="10.7109375" style="104" customWidth="1"/>
    <col min="15879" max="15880" width="17.7109375" style="104" customWidth="1"/>
    <col min="15881" max="15881" width="12.7109375" style="104" customWidth="1"/>
    <col min="15882" max="15882" width="14.7109375" style="104" customWidth="1"/>
    <col min="15883" max="15883" width="12.7109375" style="104" customWidth="1"/>
    <col min="15884" max="15884" width="20.7109375" style="104" customWidth="1"/>
    <col min="15885" max="16126" width="8.85546875" style="104" customWidth="1"/>
    <col min="16127" max="16127" width="6.7109375" style="104" customWidth="1"/>
    <col min="16128" max="16128" width="40.42578125" style="104"/>
    <col min="16129" max="16129" width="8.7109375" style="104" customWidth="1"/>
    <col min="16130" max="16130" width="50.7109375" style="104" customWidth="1"/>
    <col min="16131" max="16131" width="10.7109375" style="104" customWidth="1"/>
    <col min="16132" max="16133" width="16.7109375" style="104" customWidth="1"/>
    <col min="16134" max="16134" width="10.7109375" style="104" customWidth="1"/>
    <col min="16135" max="16136" width="17.7109375" style="104" customWidth="1"/>
    <col min="16137" max="16137" width="12.7109375" style="104" customWidth="1"/>
    <col min="16138" max="16138" width="14.7109375" style="104" customWidth="1"/>
    <col min="16139" max="16139" width="12.7109375" style="104" customWidth="1"/>
    <col min="16140" max="16140" width="20.7109375" style="104" customWidth="1"/>
    <col min="16141" max="16382" width="8.85546875" style="104" customWidth="1"/>
    <col min="16383" max="16383" width="6.7109375" style="104" customWidth="1"/>
    <col min="16384" max="16384" width="40.42578125" style="104"/>
  </cols>
  <sheetData>
    <row r="1" spans="1:12" ht="19.5" customHeight="1">
      <c r="A1" s="235" t="s">
        <v>2977</v>
      </c>
    </row>
    <row r="2" spans="1:12" ht="19.5" customHeight="1">
      <c r="A2" s="342" t="s">
        <v>2972</v>
      </c>
    </row>
    <row r="4" spans="1:12" s="352" customFormat="1" ht="22.5" customHeight="1">
      <c r="A4" s="276" t="s">
        <v>2976</v>
      </c>
      <c r="B4" s="287"/>
      <c r="C4" s="287"/>
      <c r="D4" s="287"/>
      <c r="E4" s="287"/>
      <c r="F4" s="287"/>
      <c r="G4" s="287"/>
      <c r="H4" s="287"/>
      <c r="I4" s="288"/>
      <c r="J4" s="289"/>
      <c r="K4" s="288"/>
    </row>
    <row r="5" spans="1:12" s="352" customFormat="1" ht="8.1" customHeight="1">
      <c r="A5" s="276"/>
      <c r="B5" s="287"/>
      <c r="C5" s="287"/>
      <c r="D5" s="287"/>
      <c r="E5" s="287"/>
      <c r="F5" s="287"/>
      <c r="G5" s="287"/>
      <c r="H5" s="287"/>
      <c r="I5" s="288"/>
      <c r="J5" s="289"/>
      <c r="K5" s="288"/>
    </row>
    <row r="6" spans="1:12" s="378" customFormat="1" ht="27" customHeight="1">
      <c r="A6" s="357" t="s">
        <v>2973</v>
      </c>
      <c r="B6" s="375"/>
      <c r="C6" s="375"/>
      <c r="D6" s="375"/>
      <c r="E6" s="375"/>
      <c r="F6" s="375"/>
      <c r="G6" s="375"/>
      <c r="H6" s="375"/>
      <c r="I6" s="376"/>
      <c r="J6" s="377"/>
      <c r="K6" s="376"/>
    </row>
    <row r="7" spans="1:12" s="407" customFormat="1" ht="27" customHeight="1">
      <c r="A7" s="269" t="s">
        <v>2974</v>
      </c>
      <c r="B7" s="404"/>
      <c r="C7" s="404"/>
      <c r="D7" s="404"/>
      <c r="E7" s="404"/>
      <c r="F7" s="404"/>
      <c r="G7" s="404"/>
      <c r="H7" s="404"/>
      <c r="I7" s="405"/>
      <c r="J7" s="406"/>
      <c r="K7" s="405"/>
    </row>
    <row r="8" spans="1:12" s="239" customFormat="1" ht="8.1" customHeight="1">
      <c r="A8" s="271"/>
      <c r="B8" s="287"/>
      <c r="C8" s="287"/>
      <c r="D8" s="287"/>
      <c r="E8" s="287"/>
      <c r="F8" s="287"/>
      <c r="G8" s="287"/>
      <c r="H8" s="287"/>
      <c r="I8" s="288"/>
      <c r="J8" s="289"/>
      <c r="K8" s="288"/>
    </row>
    <row r="9" spans="1:12" s="440" customFormat="1" ht="16.5">
      <c r="A9" s="416" t="s">
        <v>2975</v>
      </c>
      <c r="B9" s="437"/>
      <c r="C9" s="437"/>
      <c r="D9" s="437"/>
      <c r="E9" s="437"/>
      <c r="F9" s="437"/>
      <c r="G9" s="437"/>
      <c r="H9" s="437"/>
      <c r="I9" s="438"/>
      <c r="J9" s="439"/>
      <c r="K9" s="438"/>
    </row>
    <row r="10" spans="1:12" s="239" customFormat="1">
      <c r="C10" s="342"/>
      <c r="I10" s="248"/>
      <c r="J10" s="249"/>
      <c r="K10" s="248"/>
    </row>
    <row r="11" spans="1:12" ht="68.25" customHeight="1">
      <c r="A11" s="319" t="s">
        <v>2562</v>
      </c>
      <c r="B11" s="319" t="s">
        <v>2563</v>
      </c>
      <c r="C11" s="319" t="s">
        <v>2564</v>
      </c>
      <c r="D11" s="319" t="s">
        <v>2565</v>
      </c>
      <c r="E11" s="319" t="s">
        <v>2566</v>
      </c>
      <c r="F11" s="319" t="s">
        <v>2567</v>
      </c>
      <c r="G11" s="319" t="s">
        <v>2568</v>
      </c>
      <c r="H11" s="319" t="s">
        <v>2569</v>
      </c>
      <c r="I11" s="320" t="s">
        <v>2570</v>
      </c>
      <c r="J11" s="321" t="s">
        <v>2571</v>
      </c>
      <c r="K11" s="320" t="s">
        <v>2572</v>
      </c>
    </row>
    <row r="12" spans="1:12" s="305" customFormat="1" ht="13.5">
      <c r="A12" s="333">
        <v>1</v>
      </c>
      <c r="B12" s="333">
        <v>2</v>
      </c>
      <c r="C12" s="333">
        <v>3</v>
      </c>
      <c r="D12" s="333">
        <v>4</v>
      </c>
      <c r="E12" s="333">
        <v>5</v>
      </c>
      <c r="F12" s="333">
        <v>6</v>
      </c>
      <c r="G12" s="333">
        <v>7</v>
      </c>
      <c r="H12" s="333">
        <v>8</v>
      </c>
      <c r="I12" s="334">
        <v>9</v>
      </c>
      <c r="J12" s="335">
        <v>10</v>
      </c>
      <c r="K12" s="334" t="s">
        <v>2573</v>
      </c>
      <c r="L12" s="306"/>
    </row>
    <row r="13" spans="1:12" ht="52.5" customHeight="1">
      <c r="A13" s="750" t="s">
        <v>4195</v>
      </c>
      <c r="B13" s="751"/>
      <c r="C13" s="518"/>
      <c r="D13" s="519"/>
      <c r="E13" s="519"/>
      <c r="F13" s="518"/>
      <c r="G13" s="518"/>
      <c r="H13" s="518"/>
      <c r="I13" s="520"/>
      <c r="J13" s="321"/>
      <c r="K13" s="521">
        <f>E13*I13</f>
        <v>0</v>
      </c>
      <c r="L13" s="99">
        <f>E13*J13</f>
        <v>0</v>
      </c>
    </row>
    <row r="14" spans="1:12" ht="35.25" customHeight="1">
      <c r="A14" s="107"/>
      <c r="B14" s="132" t="s">
        <v>3083</v>
      </c>
      <c r="C14" s="599"/>
      <c r="D14" s="106"/>
      <c r="E14" s="106"/>
      <c r="F14" s="116"/>
      <c r="G14" s="116"/>
      <c r="H14" s="116"/>
      <c r="I14" s="118"/>
      <c r="J14" s="18"/>
      <c r="K14" s="203">
        <f t="shared" ref="K14:K23" si="0">E14*I14</f>
        <v>0</v>
      </c>
    </row>
    <row r="15" spans="1:12" ht="21.95" customHeight="1">
      <c r="A15" s="522" t="s">
        <v>2059</v>
      </c>
      <c r="B15" s="528" t="s">
        <v>68</v>
      </c>
      <c r="C15" s="522" t="s">
        <v>3065</v>
      </c>
      <c r="D15" s="523"/>
      <c r="E15" s="523"/>
      <c r="F15" s="524"/>
      <c r="G15" s="524"/>
      <c r="H15" s="524"/>
      <c r="I15" s="525"/>
      <c r="J15" s="526"/>
      <c r="K15" s="527">
        <f t="shared" si="0"/>
        <v>0</v>
      </c>
    </row>
    <row r="16" spans="1:12" ht="33.75" customHeight="1">
      <c r="A16" s="107"/>
      <c r="B16" s="133" t="s">
        <v>3020</v>
      </c>
      <c r="C16" s="107"/>
      <c r="D16" s="106"/>
      <c r="E16" s="106"/>
      <c r="F16" s="116"/>
      <c r="G16" s="116"/>
      <c r="H16" s="116"/>
      <c r="I16" s="17"/>
      <c r="J16" s="18"/>
      <c r="K16" s="203"/>
    </row>
    <row r="17" spans="1:11" ht="21.95" customHeight="1">
      <c r="A17" s="522" t="s">
        <v>2060</v>
      </c>
      <c r="B17" s="529" t="s">
        <v>4196</v>
      </c>
      <c r="C17" s="522" t="s">
        <v>3065</v>
      </c>
      <c r="D17" s="523"/>
      <c r="E17" s="523"/>
      <c r="F17" s="524"/>
      <c r="G17" s="524"/>
      <c r="H17" s="524"/>
      <c r="I17" s="525"/>
      <c r="J17" s="526"/>
      <c r="K17" s="527">
        <f t="shared" si="0"/>
        <v>0</v>
      </c>
    </row>
    <row r="18" spans="1:11" ht="45" customHeight="1">
      <c r="A18" s="107"/>
      <c r="B18" s="132" t="s">
        <v>3021</v>
      </c>
      <c r="C18" s="107"/>
      <c r="D18" s="106"/>
      <c r="E18" s="106"/>
      <c r="F18" s="116"/>
      <c r="G18" s="116"/>
      <c r="H18" s="116"/>
      <c r="I18" s="17"/>
      <c r="J18" s="18"/>
      <c r="K18" s="203"/>
    </row>
    <row r="19" spans="1:11" ht="21.95" customHeight="1">
      <c r="A19" s="522" t="s">
        <v>2061</v>
      </c>
      <c r="B19" s="528" t="s">
        <v>3023</v>
      </c>
      <c r="C19" s="522" t="s">
        <v>3065</v>
      </c>
      <c r="D19" s="523"/>
      <c r="E19" s="523"/>
      <c r="F19" s="524"/>
      <c r="G19" s="524"/>
      <c r="H19" s="524"/>
      <c r="I19" s="525"/>
      <c r="J19" s="526"/>
      <c r="K19" s="527">
        <f t="shared" si="0"/>
        <v>0</v>
      </c>
    </row>
    <row r="20" spans="1:11" ht="46.5" customHeight="1">
      <c r="A20" s="107"/>
      <c r="B20" s="133" t="s">
        <v>3084</v>
      </c>
      <c r="C20" s="107"/>
      <c r="D20" s="106"/>
      <c r="E20" s="106"/>
      <c r="F20" s="116"/>
      <c r="G20" s="116"/>
      <c r="H20" s="116"/>
      <c r="I20" s="17"/>
      <c r="J20" s="18"/>
      <c r="K20" s="203"/>
    </row>
    <row r="21" spans="1:11" ht="21.95" customHeight="1">
      <c r="A21" s="522" t="s">
        <v>2062</v>
      </c>
      <c r="B21" s="528" t="s">
        <v>4196</v>
      </c>
      <c r="C21" s="522" t="s">
        <v>3065</v>
      </c>
      <c r="D21" s="523"/>
      <c r="E21" s="523"/>
      <c r="F21" s="524"/>
      <c r="G21" s="524"/>
      <c r="H21" s="524"/>
      <c r="I21" s="525"/>
      <c r="J21" s="526"/>
      <c r="K21" s="527">
        <f t="shared" si="0"/>
        <v>0</v>
      </c>
    </row>
    <row r="22" spans="1:11" ht="55.5" customHeight="1">
      <c r="A22" s="107"/>
      <c r="B22" s="133" t="s">
        <v>3022</v>
      </c>
      <c r="C22" s="107"/>
      <c r="D22" s="106"/>
      <c r="E22" s="106"/>
      <c r="F22" s="116"/>
      <c r="G22" s="116"/>
      <c r="H22" s="116"/>
      <c r="I22" s="17"/>
      <c r="J22" s="18"/>
      <c r="K22" s="203"/>
    </row>
    <row r="23" spans="1:11" ht="42.75" customHeight="1">
      <c r="A23" s="119"/>
      <c r="B23" s="133" t="s">
        <v>2685</v>
      </c>
      <c r="C23" s="107" t="s">
        <v>20</v>
      </c>
      <c r="D23" s="106"/>
      <c r="E23" s="106"/>
      <c r="F23" s="116"/>
      <c r="G23" s="116"/>
      <c r="H23" s="116"/>
      <c r="I23" s="30"/>
      <c r="J23" s="18"/>
      <c r="K23" s="203">
        <f t="shared" si="0"/>
        <v>0</v>
      </c>
    </row>
    <row r="24" spans="1:11" ht="21.95" customHeight="1">
      <c r="A24" s="704" t="s">
        <v>2760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SUM(K13:K23)</f>
        <v>0</v>
      </c>
    </row>
    <row r="25" spans="1:11" ht="21.95" customHeight="1">
      <c r="A25" s="704" t="s">
        <v>2761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SUMPRODUCT(J13:J23,K13:K23)</f>
        <v>0</v>
      </c>
    </row>
    <row r="26" spans="1:11" ht="21.95" customHeight="1">
      <c r="A26" s="704" t="s">
        <v>2762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SUM(K24:K25)</f>
        <v>0</v>
      </c>
    </row>
    <row r="27" spans="1:11" ht="21.95" customHeight="1">
      <c r="A27" s="703" t="s">
        <v>2763</v>
      </c>
      <c r="B27" s="703"/>
      <c r="C27" s="703"/>
      <c r="D27" s="703"/>
      <c r="E27" s="703"/>
      <c r="F27" s="703"/>
      <c r="G27" s="703"/>
      <c r="H27" s="703"/>
      <c r="I27" s="703"/>
      <c r="J27" s="703"/>
      <c r="K27" s="703"/>
    </row>
    <row r="28" spans="1:11" ht="21.95" customHeight="1">
      <c r="A28" s="705" t="s">
        <v>2764</v>
      </c>
      <c r="B28" s="705"/>
      <c r="C28" s="705"/>
      <c r="D28" s="705"/>
      <c r="E28" s="705"/>
      <c r="F28" s="705"/>
      <c r="G28" s="705"/>
      <c r="H28" s="705"/>
      <c r="I28" s="705"/>
      <c r="J28" s="705"/>
      <c r="K28" s="705"/>
    </row>
    <row r="29" spans="1:11" ht="21.95" customHeight="1">
      <c r="A29" s="703" t="s">
        <v>3066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  <row r="30" spans="1:11" ht="21.95" customHeight="1">
      <c r="A30" s="703" t="s">
        <v>2767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>
      <c r="D31" s="105"/>
    </row>
    <row r="32" spans="1:11">
      <c r="D32" s="105"/>
    </row>
    <row r="33" spans="4:4">
      <c r="D33" s="105"/>
    </row>
    <row r="34" spans="4:4">
      <c r="D34" s="105"/>
    </row>
    <row r="35" spans="4:4">
      <c r="D35" s="105"/>
    </row>
    <row r="36" spans="4:4">
      <c r="D36" s="105"/>
    </row>
    <row r="37" spans="4:4">
      <c r="D37" s="105"/>
    </row>
    <row r="38" spans="4:4">
      <c r="D38" s="105"/>
    </row>
    <row r="39" spans="4:4">
      <c r="D39" s="105"/>
    </row>
    <row r="40" spans="4:4">
      <c r="D40" s="105"/>
    </row>
    <row r="41" spans="4:4">
      <c r="D41" s="105"/>
    </row>
    <row r="42" spans="4:4">
      <c r="D42" s="105"/>
    </row>
    <row r="43" spans="4:4">
      <c r="D43" s="105"/>
    </row>
    <row r="44" spans="4:4">
      <c r="D44" s="105"/>
    </row>
    <row r="45" spans="4:4">
      <c r="D45" s="105"/>
    </row>
    <row r="46" spans="4:4">
      <c r="D46" s="105"/>
    </row>
    <row r="47" spans="4:4">
      <c r="D47" s="105"/>
    </row>
    <row r="48" spans="4:4">
      <c r="D48" s="105"/>
    </row>
    <row r="49" spans="4:4">
      <c r="D49" s="105"/>
    </row>
    <row r="50" spans="4:4">
      <c r="D50" s="105"/>
    </row>
    <row r="51" spans="4:4">
      <c r="D51" s="105"/>
    </row>
    <row r="52" spans="4:4">
      <c r="D52" s="105"/>
    </row>
    <row r="53" spans="4:4">
      <c r="D53" s="105"/>
    </row>
  </sheetData>
  <mergeCells count="8">
    <mergeCell ref="A13:B13"/>
    <mergeCell ref="A30:I30"/>
    <mergeCell ref="A24:J24"/>
    <mergeCell ref="A25:J25"/>
    <mergeCell ref="A26:J26"/>
    <mergeCell ref="A27:K27"/>
    <mergeCell ref="A28:K28"/>
    <mergeCell ref="A29:I29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2"/>
  <sheetViews>
    <sheetView showZeros="0" topLeftCell="A15" zoomScale="80" zoomScaleNormal="80" workbookViewId="0">
      <selection activeCell="A14" sqref="A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4197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7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32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1.95" customHeight="1">
      <c r="A15" s="465" t="s">
        <v>289</v>
      </c>
      <c r="B15" s="506" t="s">
        <v>68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0.100000000000001" customHeight="1">
      <c r="A16" s="706"/>
      <c r="B16" s="65" t="s">
        <v>35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8.5" customHeight="1">
      <c r="A17" s="707"/>
      <c r="B17" s="65" t="s">
        <v>3085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42" customHeight="1">
      <c r="A18" s="707"/>
      <c r="B18" s="65" t="s">
        <v>139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0.100000000000001" customHeight="1">
      <c r="A19" s="707"/>
      <c r="B19" s="65" t="s">
        <v>34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0.100000000000001" customHeight="1">
      <c r="A20" s="708"/>
      <c r="B20" s="65" t="s">
        <v>224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1.95" customHeight="1">
      <c r="A21" s="465" t="s">
        <v>290</v>
      </c>
      <c r="B21" s="478" t="s">
        <v>33</v>
      </c>
      <c r="C21" s="46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1" ht="33" customHeight="1">
      <c r="A22" s="706"/>
      <c r="B22" s="65" t="s">
        <v>140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0.100000000000001" customHeight="1">
      <c r="A23" s="707"/>
      <c r="B23" s="65" t="s">
        <v>141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0.100000000000001" customHeight="1">
      <c r="A24" s="707"/>
      <c r="B24" s="65" t="s">
        <v>36</v>
      </c>
      <c r="C24" s="13"/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31.5" customHeight="1">
      <c r="A25" s="708"/>
      <c r="B25" s="65" t="s">
        <v>137</v>
      </c>
      <c r="C25" s="13"/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1.95" customHeight="1">
      <c r="A26" s="465" t="s">
        <v>291</v>
      </c>
      <c r="B26" s="478" t="s">
        <v>38</v>
      </c>
      <c r="C26" s="463" t="s">
        <v>3065</v>
      </c>
      <c r="D26" s="464"/>
      <c r="E26" s="464"/>
      <c r="F26" s="465"/>
      <c r="G26" s="465"/>
      <c r="H26" s="463"/>
      <c r="I26" s="466"/>
      <c r="J26" s="467"/>
      <c r="K26" s="468">
        <f t="shared" si="0"/>
        <v>0</v>
      </c>
    </row>
    <row r="27" spans="1:11" ht="20.100000000000001" customHeight="1">
      <c r="A27" s="706"/>
      <c r="B27" s="65" t="s">
        <v>3747</v>
      </c>
      <c r="C27" s="13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0.100000000000001" customHeight="1">
      <c r="A28" s="707"/>
      <c r="B28" s="65" t="s">
        <v>354</v>
      </c>
      <c r="C28" s="13"/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0.100000000000001" customHeight="1">
      <c r="A29" s="708"/>
      <c r="B29" s="65" t="s">
        <v>70</v>
      </c>
      <c r="C29" s="13"/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1.95" customHeight="1">
      <c r="A30" s="465" t="s">
        <v>292</v>
      </c>
      <c r="B30" s="478" t="s">
        <v>32</v>
      </c>
      <c r="C30" s="463" t="s">
        <v>3065</v>
      </c>
      <c r="D30" s="464"/>
      <c r="E30" s="464"/>
      <c r="F30" s="465"/>
      <c r="G30" s="465"/>
      <c r="H30" s="463"/>
      <c r="I30" s="466"/>
      <c r="J30" s="467"/>
      <c r="K30" s="468">
        <f t="shared" si="0"/>
        <v>0</v>
      </c>
    </row>
    <row r="31" spans="1:11" ht="20.100000000000001" customHeight="1">
      <c r="A31" s="41"/>
      <c r="B31" s="95" t="s">
        <v>3710</v>
      </c>
      <c r="C31" s="13"/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41.25" customHeight="1">
      <c r="A32" s="41"/>
      <c r="B32" s="65" t="s">
        <v>2167</v>
      </c>
      <c r="C32" s="13" t="s">
        <v>20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1.95" customHeight="1">
      <c r="A33" s="704" t="s">
        <v>2760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SUM(K13:K32)</f>
        <v>0</v>
      </c>
    </row>
    <row r="34" spans="1:11" ht="21.95" customHeight="1">
      <c r="A34" s="704" t="s">
        <v>2761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SUMPRODUCT(J13:J32,K13:K32)</f>
        <v>0</v>
      </c>
    </row>
    <row r="35" spans="1:11" ht="21.95" customHeight="1">
      <c r="A35" s="704" t="s">
        <v>2762</v>
      </c>
      <c r="B35" s="704"/>
      <c r="C35" s="704"/>
      <c r="D35" s="704"/>
      <c r="E35" s="704"/>
      <c r="F35" s="704"/>
      <c r="G35" s="704"/>
      <c r="H35" s="704"/>
      <c r="I35" s="704"/>
      <c r="J35" s="704"/>
      <c r="K35" s="50">
        <f>SUM(K33:K34)</f>
        <v>0</v>
      </c>
    </row>
    <row r="36" spans="1:11" ht="21.95" customHeight="1">
      <c r="A36" s="703" t="s">
        <v>2763</v>
      </c>
      <c r="B36" s="703"/>
      <c r="C36" s="703"/>
      <c r="D36" s="703"/>
      <c r="E36" s="703"/>
      <c r="F36" s="703"/>
      <c r="G36" s="703"/>
      <c r="H36" s="703"/>
      <c r="I36" s="703"/>
      <c r="J36" s="703"/>
      <c r="K36" s="703"/>
    </row>
    <row r="37" spans="1:11" ht="21.95" customHeight="1">
      <c r="A37" s="705" t="s">
        <v>2764</v>
      </c>
      <c r="B37" s="705"/>
      <c r="C37" s="705"/>
      <c r="D37" s="705"/>
      <c r="E37" s="705"/>
      <c r="F37" s="705"/>
      <c r="G37" s="705"/>
      <c r="H37" s="705"/>
      <c r="I37" s="705"/>
      <c r="J37" s="705"/>
      <c r="K37" s="705"/>
    </row>
    <row r="38" spans="1:11" ht="21.95" customHeight="1">
      <c r="A38" s="703" t="s">
        <v>3066</v>
      </c>
      <c r="B38" s="703"/>
      <c r="C38" s="703"/>
      <c r="D38" s="703"/>
      <c r="E38" s="703"/>
      <c r="F38" s="703"/>
      <c r="G38" s="703"/>
      <c r="H38" s="703"/>
      <c r="I38" s="703"/>
      <c r="J38" s="51" t="s">
        <v>2765</v>
      </c>
      <c r="K38" s="52" t="s">
        <v>2766</v>
      </c>
    </row>
    <row r="39" spans="1:11" ht="21.95" customHeight="1">
      <c r="A39" s="703" t="s">
        <v>2767</v>
      </c>
      <c r="B39" s="703"/>
      <c r="C39" s="703"/>
      <c r="D39" s="703"/>
      <c r="E39" s="703"/>
      <c r="F39" s="703"/>
      <c r="G39" s="703"/>
      <c r="H39" s="703"/>
      <c r="I39" s="703"/>
      <c r="J39" s="51" t="s">
        <v>2765</v>
      </c>
      <c r="K39" s="52" t="s">
        <v>2766</v>
      </c>
    </row>
    <row r="40" spans="1:11">
      <c r="D40" s="88"/>
    </row>
    <row r="41" spans="1:11">
      <c r="D41" s="88"/>
    </row>
    <row r="42" spans="1:11">
      <c r="D42" s="88"/>
    </row>
    <row r="43" spans="1:11">
      <c r="D43" s="88"/>
    </row>
    <row r="44" spans="1:11">
      <c r="D44" s="88"/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  <row r="61" spans="4:4">
      <c r="D61" s="88"/>
    </row>
    <row r="62" spans="4:4">
      <c r="D62" s="88"/>
    </row>
  </sheetData>
  <mergeCells count="11">
    <mergeCell ref="A13:B13"/>
    <mergeCell ref="A39:I39"/>
    <mergeCell ref="A33:J33"/>
    <mergeCell ref="A34:J34"/>
    <mergeCell ref="A35:J35"/>
    <mergeCell ref="A36:K36"/>
    <mergeCell ref="A37:K37"/>
    <mergeCell ref="A38:I38"/>
    <mergeCell ref="A16:A20"/>
    <mergeCell ref="A22:A25"/>
    <mergeCell ref="A27:A29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1"/>
  <sheetViews>
    <sheetView showZeros="0" topLeftCell="A3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52" t="s">
        <v>3748</v>
      </c>
      <c r="B13" s="753"/>
      <c r="C13" s="620"/>
      <c r="D13" s="531"/>
      <c r="E13" s="531"/>
      <c r="F13" s="532"/>
      <c r="G13" s="532"/>
      <c r="H13" s="530"/>
      <c r="I13" s="533"/>
      <c r="J13" s="461"/>
      <c r="K13" s="534">
        <f>E13*I13</f>
        <v>0</v>
      </c>
      <c r="L13" s="201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  <c r="CA13" s="202"/>
      <c r="CB13" s="202"/>
      <c r="CC13" s="202"/>
      <c r="CD13" s="202"/>
      <c r="CE13" s="202"/>
      <c r="CF13" s="202"/>
      <c r="CG13" s="202"/>
      <c r="CH13" s="202"/>
      <c r="CI13" s="202"/>
      <c r="CJ13" s="202"/>
      <c r="CK13" s="202"/>
      <c r="CL13" s="202"/>
      <c r="CM13" s="202"/>
      <c r="CN13" s="202"/>
      <c r="CO13" s="202"/>
      <c r="CP13" s="202"/>
      <c r="CQ13" s="202"/>
      <c r="CR13" s="202"/>
      <c r="CS13" s="202"/>
      <c r="CT13" s="202"/>
      <c r="CU13" s="202"/>
      <c r="CV13" s="202"/>
      <c r="CW13" s="202"/>
      <c r="CX13" s="202"/>
      <c r="CY13" s="202"/>
      <c r="CZ13" s="202"/>
      <c r="DA13" s="202"/>
      <c r="DB13" s="202"/>
      <c r="DC13" s="202"/>
      <c r="DD13" s="202"/>
      <c r="DE13" s="202"/>
      <c r="DF13" s="202"/>
      <c r="DG13" s="202"/>
      <c r="DH13" s="202"/>
      <c r="DI13" s="202"/>
      <c r="DJ13" s="202"/>
      <c r="DK13" s="202"/>
      <c r="DL13" s="202"/>
      <c r="DM13" s="202"/>
      <c r="DN13" s="202"/>
      <c r="DO13" s="202"/>
      <c r="DP13" s="202"/>
      <c r="DQ13" s="202"/>
      <c r="DR13" s="202"/>
      <c r="DS13" s="202"/>
      <c r="DT13" s="202"/>
      <c r="DU13" s="202"/>
      <c r="DV13" s="202"/>
      <c r="DW13" s="202"/>
      <c r="DX13" s="202"/>
      <c r="DY13" s="202"/>
      <c r="DZ13" s="202"/>
      <c r="EA13" s="202"/>
      <c r="EB13" s="202"/>
      <c r="EC13" s="202"/>
      <c r="ED13" s="202"/>
    </row>
    <row r="14" spans="1:141" ht="38.25">
      <c r="A14" s="41"/>
      <c r="B14" s="82" t="s">
        <v>3064</v>
      </c>
      <c r="C14" s="39"/>
      <c r="D14" s="170"/>
      <c r="E14" s="170"/>
      <c r="F14" s="171"/>
      <c r="G14" s="171"/>
      <c r="H14" s="129"/>
      <c r="I14" s="172"/>
      <c r="J14" s="32"/>
      <c r="K14" s="173">
        <f t="shared" ref="K14:K31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1.95" customHeight="1">
      <c r="A15" s="535" t="s">
        <v>129</v>
      </c>
      <c r="B15" s="540" t="s">
        <v>221</v>
      </c>
      <c r="C15" s="536" t="s">
        <v>3065</v>
      </c>
      <c r="D15" s="537"/>
      <c r="E15" s="537"/>
      <c r="F15" s="535"/>
      <c r="G15" s="535"/>
      <c r="H15" s="536"/>
      <c r="I15" s="538"/>
      <c r="J15" s="467"/>
      <c r="K15" s="539">
        <f t="shared" si="0"/>
        <v>0</v>
      </c>
      <c r="L15" s="201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  <c r="CA15" s="202"/>
      <c r="CB15" s="202"/>
      <c r="CC15" s="202"/>
      <c r="CD15" s="202"/>
      <c r="CE15" s="202"/>
      <c r="CF15" s="202"/>
      <c r="CG15" s="202"/>
      <c r="CH15" s="202"/>
      <c r="CI15" s="202"/>
      <c r="CJ15" s="202"/>
      <c r="CK15" s="202"/>
      <c r="CL15" s="202"/>
      <c r="CM15" s="202"/>
      <c r="CN15" s="202"/>
      <c r="CO15" s="202"/>
      <c r="CP15" s="202"/>
      <c r="CQ15" s="202"/>
      <c r="CR15" s="202"/>
      <c r="CS15" s="202"/>
      <c r="CT15" s="202"/>
      <c r="CU15" s="202"/>
      <c r="CV15" s="202"/>
      <c r="CW15" s="202"/>
      <c r="CX15" s="202"/>
      <c r="CY15" s="202"/>
      <c r="CZ15" s="202"/>
      <c r="DA15" s="202"/>
      <c r="DB15" s="202"/>
      <c r="DC15" s="202"/>
      <c r="DD15" s="202"/>
      <c r="DE15" s="202"/>
      <c r="DF15" s="202"/>
      <c r="DG15" s="202"/>
      <c r="DH15" s="202"/>
      <c r="DI15" s="202"/>
      <c r="DJ15" s="202"/>
      <c r="DK15" s="202"/>
      <c r="DL15" s="202"/>
      <c r="DM15" s="202"/>
      <c r="DN15" s="202"/>
      <c r="DO15" s="202"/>
      <c r="DP15" s="202"/>
      <c r="DQ15" s="202"/>
      <c r="DR15" s="202"/>
      <c r="DS15" s="202"/>
      <c r="DT15" s="202"/>
      <c r="DU15" s="202"/>
      <c r="DV15" s="202"/>
      <c r="DW15" s="202"/>
      <c r="DX15" s="202"/>
      <c r="DY15" s="202"/>
      <c r="DZ15" s="202"/>
      <c r="EA15" s="202"/>
      <c r="EB15" s="202"/>
      <c r="EC15" s="202"/>
      <c r="ED15" s="202"/>
    </row>
    <row r="16" spans="1:141" ht="20.100000000000001" customHeight="1">
      <c r="A16" s="754"/>
      <c r="B16" s="174" t="s">
        <v>1</v>
      </c>
      <c r="C16" s="129"/>
      <c r="D16" s="170"/>
      <c r="E16" s="170"/>
      <c r="F16" s="171"/>
      <c r="G16" s="171"/>
      <c r="H16" s="129"/>
      <c r="I16" s="172"/>
      <c r="J16" s="32"/>
      <c r="K16" s="173">
        <f t="shared" si="0"/>
        <v>0</v>
      </c>
      <c r="L16" s="201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2"/>
      <c r="CO16" s="202"/>
      <c r="CP16" s="202"/>
      <c r="CQ16" s="202"/>
      <c r="CR16" s="202"/>
      <c r="CS16" s="202"/>
      <c r="CT16" s="202"/>
      <c r="CU16" s="202"/>
      <c r="CV16" s="202"/>
      <c r="CW16" s="202"/>
      <c r="CX16" s="202"/>
      <c r="CY16" s="202"/>
      <c r="CZ16" s="202"/>
      <c r="DA16" s="202"/>
      <c r="DB16" s="202"/>
      <c r="DC16" s="202"/>
      <c r="DD16" s="202"/>
      <c r="DE16" s="202"/>
      <c r="DF16" s="202"/>
      <c r="DG16" s="202"/>
      <c r="DH16" s="202"/>
      <c r="DI16" s="202"/>
      <c r="DJ16" s="202"/>
      <c r="DK16" s="202"/>
      <c r="DL16" s="202"/>
      <c r="DM16" s="202"/>
      <c r="DN16" s="202"/>
      <c r="DO16" s="202"/>
      <c r="DP16" s="202"/>
      <c r="DQ16" s="202"/>
      <c r="DR16" s="202"/>
      <c r="DS16" s="202"/>
      <c r="DT16" s="202"/>
      <c r="DU16" s="202"/>
      <c r="DV16" s="202"/>
      <c r="DW16" s="202"/>
      <c r="DX16" s="202"/>
      <c r="DY16" s="202"/>
      <c r="DZ16" s="202"/>
      <c r="EA16" s="202"/>
      <c r="EB16" s="202"/>
      <c r="EC16" s="202"/>
      <c r="ED16" s="202"/>
    </row>
    <row r="17" spans="1:134" ht="29.25" customHeight="1">
      <c r="A17" s="755"/>
      <c r="B17" s="174" t="s">
        <v>3086</v>
      </c>
      <c r="C17" s="129"/>
      <c r="D17" s="170"/>
      <c r="E17" s="170"/>
      <c r="F17" s="171"/>
      <c r="G17" s="171"/>
      <c r="H17" s="129"/>
      <c r="I17" s="172"/>
      <c r="J17" s="32"/>
      <c r="K17" s="173">
        <f t="shared" si="0"/>
        <v>0</v>
      </c>
      <c r="L17" s="201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  <c r="CA17" s="202"/>
      <c r="CB17" s="202"/>
      <c r="CC17" s="202"/>
      <c r="CD17" s="202"/>
      <c r="CE17" s="202"/>
      <c r="CF17" s="202"/>
      <c r="CG17" s="202"/>
      <c r="CH17" s="202"/>
      <c r="CI17" s="202"/>
      <c r="CJ17" s="202"/>
      <c r="CK17" s="202"/>
      <c r="CL17" s="202"/>
      <c r="CM17" s="202"/>
      <c r="CN17" s="202"/>
      <c r="CO17" s="202"/>
      <c r="CP17" s="202"/>
      <c r="CQ17" s="202"/>
      <c r="CR17" s="202"/>
      <c r="CS17" s="202"/>
      <c r="CT17" s="202"/>
      <c r="CU17" s="202"/>
      <c r="CV17" s="202"/>
      <c r="CW17" s="202"/>
      <c r="CX17" s="202"/>
      <c r="CY17" s="202"/>
      <c r="CZ17" s="202"/>
      <c r="DA17" s="202"/>
      <c r="DB17" s="202"/>
      <c r="DC17" s="202"/>
      <c r="DD17" s="202"/>
      <c r="DE17" s="202"/>
      <c r="DF17" s="202"/>
      <c r="DG17" s="202"/>
      <c r="DH17" s="202"/>
      <c r="DI17" s="202"/>
      <c r="DJ17" s="202"/>
      <c r="DK17" s="202"/>
      <c r="DL17" s="202"/>
      <c r="DM17" s="202"/>
      <c r="DN17" s="202"/>
      <c r="DO17" s="202"/>
      <c r="DP17" s="202"/>
      <c r="DQ17" s="202"/>
      <c r="DR17" s="202"/>
      <c r="DS17" s="202"/>
      <c r="DT17" s="202"/>
      <c r="DU17" s="202"/>
      <c r="DV17" s="202"/>
      <c r="DW17" s="202"/>
      <c r="DX17" s="202"/>
      <c r="DY17" s="202"/>
      <c r="DZ17" s="202"/>
      <c r="EA17" s="202"/>
      <c r="EB17" s="202"/>
      <c r="EC17" s="202"/>
      <c r="ED17" s="202"/>
    </row>
    <row r="18" spans="1:134" ht="20.100000000000001" customHeight="1">
      <c r="A18" s="755"/>
      <c r="B18" s="174" t="s">
        <v>222</v>
      </c>
      <c r="C18" s="129"/>
      <c r="D18" s="170"/>
      <c r="E18" s="170"/>
      <c r="F18" s="171"/>
      <c r="G18" s="171"/>
      <c r="H18" s="129"/>
      <c r="I18" s="172"/>
      <c r="J18" s="32"/>
      <c r="K18" s="173">
        <f t="shared" si="0"/>
        <v>0</v>
      </c>
      <c r="L18" s="201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/>
      <c r="BV18" s="202"/>
      <c r="BW18" s="202"/>
      <c r="BX18" s="202"/>
      <c r="BY18" s="202"/>
      <c r="BZ18" s="202"/>
      <c r="CA18" s="202"/>
      <c r="CB18" s="202"/>
      <c r="CC18" s="202"/>
      <c r="CD18" s="202"/>
      <c r="CE18" s="202"/>
      <c r="CF18" s="202"/>
      <c r="CG18" s="202"/>
      <c r="CH18" s="202"/>
      <c r="CI18" s="202"/>
      <c r="CJ18" s="202"/>
      <c r="CK18" s="202"/>
      <c r="CL18" s="202"/>
      <c r="CM18" s="202"/>
      <c r="CN18" s="202"/>
      <c r="CO18" s="202"/>
      <c r="CP18" s="202"/>
      <c r="CQ18" s="202"/>
      <c r="CR18" s="202"/>
      <c r="CS18" s="202"/>
      <c r="CT18" s="202"/>
      <c r="CU18" s="202"/>
      <c r="CV18" s="202"/>
      <c r="CW18" s="202"/>
      <c r="CX18" s="202"/>
      <c r="CY18" s="202"/>
      <c r="CZ18" s="202"/>
      <c r="DA18" s="202"/>
      <c r="DB18" s="202"/>
      <c r="DC18" s="202"/>
      <c r="DD18" s="202"/>
      <c r="DE18" s="202"/>
      <c r="DF18" s="202"/>
      <c r="DG18" s="202"/>
      <c r="DH18" s="202"/>
      <c r="DI18" s="202"/>
      <c r="DJ18" s="202"/>
      <c r="DK18" s="202"/>
      <c r="DL18" s="202"/>
      <c r="DM18" s="202"/>
      <c r="DN18" s="202"/>
      <c r="DO18" s="202"/>
      <c r="DP18" s="202"/>
      <c r="DQ18" s="202"/>
      <c r="DR18" s="202"/>
      <c r="DS18" s="202"/>
      <c r="DT18" s="202"/>
      <c r="DU18" s="202"/>
      <c r="DV18" s="202"/>
      <c r="DW18" s="202"/>
      <c r="DX18" s="202"/>
      <c r="DY18" s="202"/>
      <c r="DZ18" s="202"/>
      <c r="EA18" s="202"/>
      <c r="EB18" s="202"/>
      <c r="EC18" s="202"/>
      <c r="ED18" s="202"/>
    </row>
    <row r="19" spans="1:134" ht="29.25" customHeight="1">
      <c r="A19" s="755"/>
      <c r="B19" s="174" t="s">
        <v>3087</v>
      </c>
      <c r="C19" s="129"/>
      <c r="D19" s="170"/>
      <c r="E19" s="170"/>
      <c r="F19" s="171"/>
      <c r="G19" s="171"/>
      <c r="H19" s="129"/>
      <c r="I19" s="172"/>
      <c r="J19" s="32"/>
      <c r="K19" s="173">
        <f t="shared" si="0"/>
        <v>0</v>
      </c>
      <c r="L19" s="201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2"/>
      <c r="CA19" s="202"/>
      <c r="CB19" s="202"/>
      <c r="CC19" s="202"/>
      <c r="CD19" s="202"/>
      <c r="CE19" s="202"/>
      <c r="CF19" s="202"/>
      <c r="CG19" s="202"/>
      <c r="CH19" s="202"/>
      <c r="CI19" s="202"/>
      <c r="CJ19" s="202"/>
      <c r="CK19" s="202"/>
      <c r="CL19" s="202"/>
      <c r="CM19" s="202"/>
      <c r="CN19" s="202"/>
      <c r="CO19" s="202"/>
      <c r="CP19" s="202"/>
      <c r="CQ19" s="202"/>
      <c r="CR19" s="202"/>
      <c r="CS19" s="202"/>
      <c r="CT19" s="202"/>
      <c r="CU19" s="202"/>
      <c r="CV19" s="202"/>
      <c r="CW19" s="202"/>
      <c r="CX19" s="202"/>
      <c r="CY19" s="202"/>
      <c r="CZ19" s="202"/>
      <c r="DA19" s="202"/>
      <c r="DB19" s="202"/>
      <c r="DC19" s="202"/>
      <c r="DD19" s="202"/>
      <c r="DE19" s="202"/>
      <c r="DF19" s="202"/>
      <c r="DG19" s="202"/>
      <c r="DH19" s="202"/>
      <c r="DI19" s="202"/>
      <c r="DJ19" s="202"/>
      <c r="DK19" s="202"/>
      <c r="DL19" s="202"/>
      <c r="DM19" s="202"/>
      <c r="DN19" s="202"/>
      <c r="DO19" s="202"/>
      <c r="DP19" s="202"/>
      <c r="DQ19" s="202"/>
      <c r="DR19" s="202"/>
      <c r="DS19" s="202"/>
      <c r="DT19" s="202"/>
      <c r="DU19" s="202"/>
      <c r="DV19" s="202"/>
      <c r="DW19" s="202"/>
      <c r="DX19" s="202"/>
      <c r="DY19" s="202"/>
      <c r="DZ19" s="202"/>
      <c r="EA19" s="202"/>
      <c r="EB19" s="202"/>
      <c r="EC19" s="202"/>
      <c r="ED19" s="202"/>
    </row>
    <row r="20" spans="1:134" ht="20.100000000000001" customHeight="1">
      <c r="A20" s="756"/>
      <c r="B20" s="174" t="s">
        <v>223</v>
      </c>
      <c r="C20" s="129"/>
      <c r="D20" s="170"/>
      <c r="E20" s="170"/>
      <c r="F20" s="171"/>
      <c r="G20" s="171"/>
      <c r="H20" s="129"/>
      <c r="I20" s="172"/>
      <c r="J20" s="32"/>
      <c r="K20" s="173">
        <f t="shared" si="0"/>
        <v>0</v>
      </c>
    </row>
    <row r="21" spans="1:134" ht="21.95" customHeight="1">
      <c r="A21" s="535" t="s">
        <v>130</v>
      </c>
      <c r="B21" s="540" t="s">
        <v>3574</v>
      </c>
      <c r="C21" s="536" t="s">
        <v>3065</v>
      </c>
      <c r="D21" s="537"/>
      <c r="E21" s="537"/>
      <c r="F21" s="535"/>
      <c r="G21" s="535"/>
      <c r="H21" s="536"/>
      <c r="I21" s="538"/>
      <c r="J21" s="467"/>
      <c r="K21" s="539">
        <f t="shared" si="0"/>
        <v>0</v>
      </c>
    </row>
    <row r="22" spans="1:134" ht="20.100000000000001" customHeight="1">
      <c r="A22" s="754"/>
      <c r="B22" s="174" t="s">
        <v>1</v>
      </c>
      <c r="C22" s="129"/>
      <c r="D22" s="170"/>
      <c r="E22" s="170"/>
      <c r="F22" s="171"/>
      <c r="G22" s="171"/>
      <c r="H22" s="129"/>
      <c r="I22" s="172"/>
      <c r="J22" s="32"/>
      <c r="K22" s="173">
        <f t="shared" si="0"/>
        <v>0</v>
      </c>
    </row>
    <row r="23" spans="1:134" ht="20.100000000000001" customHeight="1">
      <c r="A23" s="755"/>
      <c r="B23" s="174" t="s">
        <v>224</v>
      </c>
      <c r="C23" s="129"/>
      <c r="D23" s="170"/>
      <c r="E23" s="170"/>
      <c r="F23" s="171"/>
      <c r="G23" s="171"/>
      <c r="H23" s="129"/>
      <c r="I23" s="172"/>
      <c r="J23" s="32"/>
      <c r="K23" s="173">
        <f t="shared" si="0"/>
        <v>0</v>
      </c>
    </row>
    <row r="24" spans="1:134" ht="20.100000000000001" customHeight="1">
      <c r="A24" s="756"/>
      <c r="B24" s="174" t="s">
        <v>355</v>
      </c>
      <c r="C24" s="129"/>
      <c r="D24" s="170"/>
      <c r="E24" s="170"/>
      <c r="F24" s="171"/>
      <c r="G24" s="171"/>
      <c r="H24" s="129"/>
      <c r="I24" s="172"/>
      <c r="J24" s="32"/>
      <c r="K24" s="173">
        <f t="shared" si="0"/>
        <v>0</v>
      </c>
    </row>
    <row r="25" spans="1:134" ht="21.95" customHeight="1">
      <c r="A25" s="535" t="s">
        <v>293</v>
      </c>
      <c r="B25" s="540" t="s">
        <v>38</v>
      </c>
      <c r="C25" s="536" t="s">
        <v>3065</v>
      </c>
      <c r="D25" s="537"/>
      <c r="E25" s="537"/>
      <c r="F25" s="535"/>
      <c r="G25" s="535"/>
      <c r="H25" s="536"/>
      <c r="I25" s="538"/>
      <c r="J25" s="467"/>
      <c r="K25" s="539">
        <f t="shared" si="0"/>
        <v>0</v>
      </c>
    </row>
    <row r="26" spans="1:134" ht="20.100000000000001" customHeight="1">
      <c r="A26" s="754"/>
      <c r="B26" s="174" t="s">
        <v>225</v>
      </c>
      <c r="C26" s="129"/>
      <c r="D26" s="170"/>
      <c r="E26" s="170"/>
      <c r="F26" s="171"/>
      <c r="G26" s="171"/>
      <c r="H26" s="129"/>
      <c r="I26" s="172"/>
      <c r="J26" s="32"/>
      <c r="K26" s="173">
        <f t="shared" si="0"/>
        <v>0</v>
      </c>
    </row>
    <row r="27" spans="1:134" ht="20.100000000000001" customHeight="1">
      <c r="A27" s="755"/>
      <c r="B27" s="174" t="s">
        <v>352</v>
      </c>
      <c r="C27" s="129"/>
      <c r="D27" s="170"/>
      <c r="E27" s="170"/>
      <c r="F27" s="171"/>
      <c r="G27" s="171"/>
      <c r="H27" s="129"/>
      <c r="I27" s="172"/>
      <c r="J27" s="32"/>
      <c r="K27" s="173">
        <f t="shared" si="0"/>
        <v>0</v>
      </c>
    </row>
    <row r="28" spans="1:134" ht="20.100000000000001" customHeight="1">
      <c r="A28" s="756"/>
      <c r="B28" s="174" t="s">
        <v>226</v>
      </c>
      <c r="C28" s="129"/>
      <c r="D28" s="170"/>
      <c r="E28" s="170"/>
      <c r="F28" s="171"/>
      <c r="G28" s="171"/>
      <c r="H28" s="129"/>
      <c r="I28" s="172"/>
      <c r="J28" s="32"/>
      <c r="K28" s="173">
        <f t="shared" si="0"/>
        <v>0</v>
      </c>
    </row>
    <row r="29" spans="1:134" ht="21.95" customHeight="1">
      <c r="A29" s="535" t="s">
        <v>294</v>
      </c>
      <c r="B29" s="540" t="s">
        <v>32</v>
      </c>
      <c r="C29" s="536" t="s">
        <v>3065</v>
      </c>
      <c r="D29" s="537"/>
      <c r="E29" s="537"/>
      <c r="F29" s="535"/>
      <c r="G29" s="535"/>
      <c r="H29" s="536"/>
      <c r="I29" s="538"/>
      <c r="J29" s="467"/>
      <c r="K29" s="539">
        <f t="shared" si="0"/>
        <v>0</v>
      </c>
    </row>
    <row r="30" spans="1:134" ht="20.100000000000001" customHeight="1">
      <c r="A30" s="171"/>
      <c r="B30" s="174" t="s">
        <v>227</v>
      </c>
      <c r="C30" s="129"/>
      <c r="D30" s="170"/>
      <c r="E30" s="170"/>
      <c r="F30" s="171"/>
      <c r="G30" s="171"/>
      <c r="H30" s="129"/>
      <c r="I30" s="172"/>
      <c r="J30" s="32"/>
      <c r="K30" s="173">
        <f t="shared" si="0"/>
        <v>0</v>
      </c>
    </row>
    <row r="31" spans="1:134" ht="38.25">
      <c r="A31" s="41"/>
      <c r="B31" s="65" t="s">
        <v>2167</v>
      </c>
      <c r="C31" s="13" t="s">
        <v>20</v>
      </c>
      <c r="D31" s="170"/>
      <c r="E31" s="38"/>
      <c r="F31" s="41"/>
      <c r="G31" s="41"/>
      <c r="H31" s="13"/>
      <c r="I31" s="35"/>
      <c r="J31" s="32"/>
      <c r="K31" s="173">
        <f t="shared" si="0"/>
        <v>0</v>
      </c>
    </row>
    <row r="32" spans="1:134" ht="21.95" customHeight="1">
      <c r="A32" s="704" t="s">
        <v>2760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SUM(K13:K31)</f>
        <v>0</v>
      </c>
    </row>
    <row r="33" spans="1:11" ht="21.95" customHeight="1">
      <c r="A33" s="704" t="s">
        <v>2761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SUMPRODUCT(J13:J31,K13:K31)</f>
        <v>0</v>
      </c>
    </row>
    <row r="34" spans="1:11" ht="21.95" customHeight="1">
      <c r="A34" s="704" t="s">
        <v>2762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SUM(K32:K33)</f>
        <v>0</v>
      </c>
    </row>
    <row r="35" spans="1:11" ht="21.95" customHeight="1">
      <c r="A35" s="703" t="s">
        <v>2763</v>
      </c>
      <c r="B35" s="703"/>
      <c r="C35" s="703"/>
      <c r="D35" s="703"/>
      <c r="E35" s="703"/>
      <c r="F35" s="703"/>
      <c r="G35" s="703"/>
      <c r="H35" s="703"/>
      <c r="I35" s="703"/>
      <c r="J35" s="703"/>
      <c r="K35" s="703"/>
    </row>
    <row r="36" spans="1:11" ht="21.95" customHeight="1">
      <c r="A36" s="705" t="s">
        <v>2764</v>
      </c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ht="21.95" customHeight="1">
      <c r="A37" s="703" t="s">
        <v>3066</v>
      </c>
      <c r="B37" s="703"/>
      <c r="C37" s="703"/>
      <c r="D37" s="703"/>
      <c r="E37" s="703"/>
      <c r="F37" s="703"/>
      <c r="G37" s="703"/>
      <c r="H37" s="703"/>
      <c r="I37" s="703"/>
      <c r="J37" s="51" t="s">
        <v>2765</v>
      </c>
      <c r="K37" s="52" t="s">
        <v>2766</v>
      </c>
    </row>
    <row r="38" spans="1:11" ht="21.95" customHeight="1">
      <c r="A38" s="703" t="s">
        <v>2767</v>
      </c>
      <c r="B38" s="703"/>
      <c r="C38" s="703"/>
      <c r="D38" s="703"/>
      <c r="E38" s="703"/>
      <c r="F38" s="703"/>
      <c r="G38" s="703"/>
      <c r="H38" s="703"/>
      <c r="I38" s="703"/>
      <c r="J38" s="51" t="s">
        <v>2765</v>
      </c>
      <c r="K38" s="52" t="s">
        <v>2766</v>
      </c>
    </row>
    <row r="39" spans="1:11">
      <c r="D39" s="175"/>
    </row>
    <row r="40" spans="1:11">
      <c r="D40" s="175"/>
    </row>
    <row r="41" spans="1:11">
      <c r="D41" s="175"/>
    </row>
    <row r="42" spans="1:11">
      <c r="D42" s="175"/>
    </row>
    <row r="43" spans="1:11">
      <c r="D43" s="175"/>
    </row>
    <row r="44" spans="1:11">
      <c r="D44" s="175"/>
    </row>
    <row r="45" spans="1:11">
      <c r="D45" s="175"/>
    </row>
    <row r="46" spans="1:11">
      <c r="D46" s="175"/>
    </row>
    <row r="47" spans="1:11">
      <c r="D47" s="175"/>
    </row>
    <row r="48" spans="1:11">
      <c r="D48" s="175"/>
    </row>
    <row r="49" spans="4:4">
      <c r="D49" s="175"/>
    </row>
    <row r="50" spans="4:4">
      <c r="D50" s="175"/>
    </row>
    <row r="51" spans="4:4">
      <c r="D51" s="175"/>
    </row>
    <row r="52" spans="4:4">
      <c r="D52" s="175"/>
    </row>
    <row r="53" spans="4:4">
      <c r="D53" s="175"/>
    </row>
    <row r="54" spans="4:4">
      <c r="D54" s="175"/>
    </row>
    <row r="55" spans="4:4">
      <c r="D55" s="175"/>
    </row>
    <row r="56" spans="4:4">
      <c r="D56" s="175"/>
    </row>
    <row r="57" spans="4:4">
      <c r="D57" s="175"/>
    </row>
    <row r="58" spans="4:4">
      <c r="D58" s="175"/>
    </row>
    <row r="59" spans="4:4">
      <c r="D59" s="175"/>
    </row>
    <row r="60" spans="4:4">
      <c r="D60" s="175"/>
    </row>
    <row r="61" spans="4:4">
      <c r="D61" s="175"/>
    </row>
  </sheetData>
  <mergeCells count="11">
    <mergeCell ref="A13:B13"/>
    <mergeCell ref="A38:I38"/>
    <mergeCell ref="A32:J32"/>
    <mergeCell ref="A33:J33"/>
    <mergeCell ref="A34:J34"/>
    <mergeCell ref="A35:K35"/>
    <mergeCell ref="A36:K36"/>
    <mergeCell ref="A37:I37"/>
    <mergeCell ref="A16:A20"/>
    <mergeCell ref="A22:A24"/>
    <mergeCell ref="A26:A2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0"/>
  <sheetViews>
    <sheetView showZeros="0" topLeftCell="A7" zoomScale="80" zoomScaleNormal="80" workbookViewId="0">
      <selection activeCell="B21" sqref="B2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3749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30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1.95" customHeight="1">
      <c r="A15" s="465" t="s">
        <v>295</v>
      </c>
      <c r="B15" s="478" t="s">
        <v>21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0.100000000000001" customHeight="1">
      <c r="A16" s="706"/>
      <c r="B16" s="65" t="s">
        <v>35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1.5" customHeight="1">
      <c r="A17" s="707"/>
      <c r="B17" s="65" t="s">
        <v>3086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0.100000000000001" customHeight="1">
      <c r="A18" s="707"/>
      <c r="B18" s="65" t="s">
        <v>138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1.5" customHeight="1">
      <c r="A19" s="707"/>
      <c r="B19" s="65" t="s">
        <v>3087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0.100000000000001" customHeight="1">
      <c r="A20" s="708"/>
      <c r="B20" s="65" t="s">
        <v>223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1.95" customHeight="1">
      <c r="A21" s="465" t="s">
        <v>296</v>
      </c>
      <c r="B21" s="478" t="s">
        <v>33</v>
      </c>
      <c r="C21" s="46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1" ht="20.100000000000001" customHeight="1">
      <c r="A22" s="706"/>
      <c r="B22" s="65" t="s">
        <v>1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0.100000000000001" customHeight="1">
      <c r="A23" s="707"/>
      <c r="B23" s="65" t="s">
        <v>3711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0.100000000000001" customHeight="1">
      <c r="A24" s="708"/>
      <c r="B24" s="65" t="s">
        <v>353</v>
      </c>
      <c r="C24" s="13"/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1.95" customHeight="1">
      <c r="A25" s="465" t="s">
        <v>297</v>
      </c>
      <c r="B25" s="478" t="s">
        <v>38</v>
      </c>
      <c r="C25" s="463" t="s">
        <v>3065</v>
      </c>
      <c r="D25" s="464"/>
      <c r="E25" s="464"/>
      <c r="F25" s="465"/>
      <c r="G25" s="465"/>
      <c r="H25" s="463"/>
      <c r="I25" s="466"/>
      <c r="J25" s="467"/>
      <c r="K25" s="468">
        <f t="shared" si="0"/>
        <v>0</v>
      </c>
    </row>
    <row r="26" spans="1:11" ht="31.5" customHeight="1">
      <c r="A26" s="706"/>
      <c r="B26" s="65" t="s">
        <v>69</v>
      </c>
      <c r="C26" s="13"/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0.100000000000001" customHeight="1">
      <c r="A27" s="708"/>
      <c r="B27" s="65" t="s">
        <v>70</v>
      </c>
      <c r="C27" s="13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1.95" customHeight="1">
      <c r="A28" s="465" t="s">
        <v>298</v>
      </c>
      <c r="B28" s="478" t="s">
        <v>32</v>
      </c>
      <c r="C28" s="463" t="s">
        <v>3065</v>
      </c>
      <c r="D28" s="464"/>
      <c r="E28" s="464"/>
      <c r="F28" s="465"/>
      <c r="G28" s="465"/>
      <c r="H28" s="463"/>
      <c r="I28" s="466"/>
      <c r="J28" s="467"/>
      <c r="K28" s="468">
        <f t="shared" si="0"/>
        <v>0</v>
      </c>
    </row>
    <row r="29" spans="1:11" ht="20.100000000000001" customHeight="1">
      <c r="A29" s="41"/>
      <c r="B29" s="65" t="s">
        <v>227</v>
      </c>
      <c r="C29" s="13"/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38.25">
      <c r="A30" s="41"/>
      <c r="B30" s="65" t="s">
        <v>2167</v>
      </c>
      <c r="C30" s="13" t="s">
        <v>20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1.95" customHeight="1">
      <c r="A31" s="704" t="s">
        <v>2760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SUM(K13:K30)</f>
        <v>0</v>
      </c>
    </row>
    <row r="32" spans="1:11" ht="21.95" customHeight="1">
      <c r="A32" s="704" t="s">
        <v>2761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SUMPRODUCT(J13:J30,K13:K30)</f>
        <v>0</v>
      </c>
    </row>
    <row r="33" spans="1:11" ht="21.95" customHeight="1">
      <c r="A33" s="704" t="s">
        <v>2762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SUM(K31:K32)</f>
        <v>0</v>
      </c>
    </row>
    <row r="34" spans="1:11" ht="21.95" customHeight="1">
      <c r="A34" s="703" t="s">
        <v>2763</v>
      </c>
      <c r="B34" s="703"/>
      <c r="C34" s="703"/>
      <c r="D34" s="703"/>
      <c r="E34" s="703"/>
      <c r="F34" s="703"/>
      <c r="G34" s="703"/>
      <c r="H34" s="703"/>
      <c r="I34" s="703"/>
      <c r="J34" s="703"/>
      <c r="K34" s="703"/>
    </row>
    <row r="35" spans="1:11" ht="21.95" customHeight="1">
      <c r="A35" s="705" t="s">
        <v>2764</v>
      </c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ht="21.95" customHeight="1">
      <c r="A36" s="703" t="s">
        <v>3066</v>
      </c>
      <c r="B36" s="703"/>
      <c r="C36" s="703"/>
      <c r="D36" s="703"/>
      <c r="E36" s="703"/>
      <c r="F36" s="703"/>
      <c r="G36" s="703"/>
      <c r="H36" s="703"/>
      <c r="I36" s="703"/>
      <c r="J36" s="51" t="s">
        <v>2765</v>
      </c>
      <c r="K36" s="52" t="s">
        <v>2766</v>
      </c>
    </row>
    <row r="37" spans="1:11" ht="21.95" customHeight="1">
      <c r="A37" s="703" t="s">
        <v>2767</v>
      </c>
      <c r="B37" s="703"/>
      <c r="C37" s="703"/>
      <c r="D37" s="703"/>
      <c r="E37" s="703"/>
      <c r="F37" s="703"/>
      <c r="G37" s="703"/>
      <c r="H37" s="703"/>
      <c r="I37" s="703"/>
      <c r="J37" s="51" t="s">
        <v>2765</v>
      </c>
      <c r="K37" s="52" t="s">
        <v>2766</v>
      </c>
    </row>
    <row r="38" spans="1:11">
      <c r="D38" s="88"/>
    </row>
    <row r="39" spans="1:11">
      <c r="D39" s="88"/>
    </row>
    <row r="40" spans="1:11">
      <c r="D40" s="88"/>
    </row>
    <row r="41" spans="1:11">
      <c r="D41" s="88"/>
    </row>
    <row r="42" spans="1:11">
      <c r="D42" s="88"/>
    </row>
    <row r="43" spans="1:11">
      <c r="D43" s="88"/>
    </row>
    <row r="44" spans="1:11">
      <c r="D44" s="88"/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</sheetData>
  <mergeCells count="11">
    <mergeCell ref="A13:B13"/>
    <mergeCell ref="A37:I37"/>
    <mergeCell ref="A31:J31"/>
    <mergeCell ref="A32:J32"/>
    <mergeCell ref="A33:J33"/>
    <mergeCell ref="A34:K34"/>
    <mergeCell ref="A35:K35"/>
    <mergeCell ref="A36:I36"/>
    <mergeCell ref="A16:A20"/>
    <mergeCell ref="A22:A24"/>
    <mergeCell ref="A26:A2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5"/>
  <sheetViews>
    <sheetView showZeros="0" topLeftCell="A10" zoomScale="80" zoomScaleNormal="80" workbookViewId="0">
      <selection activeCell="G22" sqref="G22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3750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4.7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5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1.95" customHeight="1">
      <c r="A15" s="465" t="s">
        <v>245</v>
      </c>
      <c r="B15" s="479" t="s">
        <v>2686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33" customHeight="1">
      <c r="A16" s="706"/>
      <c r="B16" s="65" t="s">
        <v>3088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2" ht="20.100000000000001" customHeight="1">
      <c r="A17" s="707"/>
      <c r="B17" s="65" t="s">
        <v>3089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2" ht="20.100000000000001" customHeight="1">
      <c r="A18" s="707"/>
      <c r="B18" s="65" t="s">
        <v>3090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2" ht="20.100000000000001" customHeight="1">
      <c r="A19" s="708"/>
      <c r="B19" s="65" t="s">
        <v>154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2" ht="21.95" customHeight="1">
      <c r="A20" s="465" t="s">
        <v>246</v>
      </c>
      <c r="B20" s="479" t="s">
        <v>155</v>
      </c>
      <c r="C20" s="463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  <c r="L20" s="541"/>
    </row>
    <row r="21" spans="1:12" ht="20.100000000000001" customHeight="1">
      <c r="A21" s="69"/>
      <c r="B21" s="65" t="s">
        <v>249</v>
      </c>
      <c r="C21" s="13"/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2" ht="32.25" customHeight="1">
      <c r="A22" s="465" t="s">
        <v>247</v>
      </c>
      <c r="B22" s="479" t="s">
        <v>39</v>
      </c>
      <c r="C22" s="463" t="s">
        <v>3065</v>
      </c>
      <c r="D22" s="464"/>
      <c r="E22" s="464"/>
      <c r="F22" s="465"/>
      <c r="G22" s="465"/>
      <c r="H22" s="463"/>
      <c r="I22" s="466"/>
      <c r="J22" s="467"/>
      <c r="K22" s="468">
        <f t="shared" si="0"/>
        <v>0</v>
      </c>
    </row>
    <row r="23" spans="1:12" ht="20.100000000000001" customHeight="1">
      <c r="A23" s="41"/>
      <c r="B23" s="65" t="s">
        <v>3091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2" ht="21.95" customHeight="1">
      <c r="A24" s="465" t="s">
        <v>248</v>
      </c>
      <c r="B24" s="479" t="s">
        <v>40</v>
      </c>
      <c r="C24" s="463" t="s">
        <v>3065</v>
      </c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</row>
    <row r="25" spans="1:12" ht="42" customHeight="1">
      <c r="A25" s="41"/>
      <c r="B25" s="65" t="s">
        <v>2167</v>
      </c>
      <c r="C25" s="13" t="s">
        <v>20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2" ht="21.95" customHeight="1">
      <c r="A26" s="704" t="s">
        <v>2760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SUM(K13:K25)</f>
        <v>0</v>
      </c>
    </row>
    <row r="27" spans="1:12" ht="21.95" customHeight="1">
      <c r="A27" s="704" t="s">
        <v>2761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SUMPRODUCT(J13:J25,K13:K25)</f>
        <v>0</v>
      </c>
    </row>
    <row r="28" spans="1:12" ht="21.95" customHeight="1">
      <c r="A28" s="704" t="s">
        <v>2762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SUM(K26:K27)</f>
        <v>0</v>
      </c>
    </row>
    <row r="29" spans="1:12" ht="21.95" customHeight="1">
      <c r="A29" s="703" t="s">
        <v>2763</v>
      </c>
      <c r="B29" s="703"/>
      <c r="C29" s="703"/>
      <c r="D29" s="703"/>
      <c r="E29" s="703"/>
      <c r="F29" s="703"/>
      <c r="G29" s="703"/>
      <c r="H29" s="703"/>
      <c r="I29" s="703"/>
      <c r="J29" s="703"/>
      <c r="K29" s="703"/>
    </row>
    <row r="30" spans="1:12" ht="21.95" customHeight="1">
      <c r="A30" s="705" t="s">
        <v>2764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</row>
    <row r="31" spans="1:12" ht="21.95" customHeight="1">
      <c r="A31" s="703" t="s">
        <v>3066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2" ht="21.95" customHeight="1">
      <c r="A32" s="703" t="s">
        <v>2767</v>
      </c>
      <c r="B32" s="703"/>
      <c r="C32" s="703"/>
      <c r="D32" s="703"/>
      <c r="E32" s="703"/>
      <c r="F32" s="703"/>
      <c r="G32" s="703"/>
      <c r="H32" s="703"/>
      <c r="I32" s="703"/>
      <c r="J32" s="51" t="s">
        <v>2765</v>
      </c>
      <c r="K32" s="52" t="s">
        <v>2766</v>
      </c>
    </row>
    <row r="33" spans="4:4">
      <c r="D33" s="88"/>
    </row>
    <row r="34" spans="4:4">
      <c r="D34" s="88"/>
    </row>
    <row r="35" spans="4:4">
      <c r="D35" s="88"/>
    </row>
    <row r="36" spans="4:4">
      <c r="D36" s="88"/>
    </row>
    <row r="37" spans="4:4">
      <c r="D37" s="88"/>
    </row>
    <row r="38" spans="4:4">
      <c r="D38" s="88"/>
    </row>
    <row r="39" spans="4:4">
      <c r="D39" s="88"/>
    </row>
    <row r="40" spans="4:4">
      <c r="D40" s="88"/>
    </row>
    <row r="41" spans="4:4">
      <c r="D41" s="88"/>
    </row>
    <row r="42" spans="4:4">
      <c r="D42" s="88"/>
    </row>
    <row r="43" spans="4:4">
      <c r="D43" s="88"/>
    </row>
    <row r="44" spans="4:4">
      <c r="D44" s="88"/>
    </row>
    <row r="45" spans="4:4">
      <c r="D45" s="88"/>
    </row>
    <row r="46" spans="4:4">
      <c r="D46" s="88"/>
    </row>
    <row r="47" spans="4:4">
      <c r="D47" s="88"/>
    </row>
    <row r="48" spans="4:4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</sheetData>
  <mergeCells count="9">
    <mergeCell ref="A13:B13"/>
    <mergeCell ref="A32:I32"/>
    <mergeCell ref="A26:J26"/>
    <mergeCell ref="A27:J27"/>
    <mergeCell ref="A28:J28"/>
    <mergeCell ref="A29:K29"/>
    <mergeCell ref="A30:K30"/>
    <mergeCell ref="A31:I31"/>
    <mergeCell ref="A16:A19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43"/>
  <sheetViews>
    <sheetView showZeros="0" topLeftCell="A15" zoomScale="80" zoomScaleNormal="80" workbookViewId="0">
      <selection activeCell="B32" sqref="B32"/>
    </sheetView>
  </sheetViews>
  <sheetFormatPr defaultColWidth="8.85546875" defaultRowHeight="12.75"/>
  <cols>
    <col min="1" max="1" width="7.28515625" style="99" customWidth="1"/>
    <col min="2" max="2" width="41.85546875" style="100" customWidth="1"/>
    <col min="3" max="3" width="7.42578125" style="618" customWidth="1"/>
    <col min="4" max="8" width="13.42578125" style="99" customWidth="1"/>
    <col min="9" max="9" width="13.7109375" style="101" customWidth="1"/>
    <col min="10" max="10" width="17.28515625" style="102" customWidth="1"/>
    <col min="11" max="11" width="17.28515625" style="103" customWidth="1"/>
    <col min="12" max="12" width="17.28515625" style="99" customWidth="1"/>
    <col min="13" max="255" width="8.85546875" style="104"/>
    <col min="256" max="256" width="8.7109375" style="104" customWidth="1"/>
    <col min="257" max="257" width="50.7109375" style="104" customWidth="1"/>
    <col min="258" max="258" width="10.7109375" style="104" customWidth="1"/>
    <col min="259" max="260" width="16.7109375" style="104" customWidth="1"/>
    <col min="261" max="261" width="10.7109375" style="104" customWidth="1"/>
    <col min="262" max="263" width="17.7109375" style="104" customWidth="1"/>
    <col min="264" max="264" width="12.7109375" style="104" customWidth="1"/>
    <col min="265" max="265" width="14.7109375" style="104" customWidth="1"/>
    <col min="266" max="266" width="12.7109375" style="104" customWidth="1"/>
    <col min="267" max="267" width="20.7109375" style="104" customWidth="1"/>
    <col min="268" max="268" width="13.140625" style="104" customWidth="1"/>
    <col min="269" max="511" width="8.85546875" style="104"/>
    <col min="512" max="512" width="8.7109375" style="104" customWidth="1"/>
    <col min="513" max="513" width="50.7109375" style="104" customWidth="1"/>
    <col min="514" max="514" width="10.7109375" style="104" customWidth="1"/>
    <col min="515" max="516" width="16.7109375" style="104" customWidth="1"/>
    <col min="517" max="517" width="10.7109375" style="104" customWidth="1"/>
    <col min="518" max="519" width="17.7109375" style="104" customWidth="1"/>
    <col min="520" max="520" width="12.7109375" style="104" customWidth="1"/>
    <col min="521" max="521" width="14.7109375" style="104" customWidth="1"/>
    <col min="522" max="522" width="12.7109375" style="104" customWidth="1"/>
    <col min="523" max="523" width="20.7109375" style="104" customWidth="1"/>
    <col min="524" max="524" width="13.140625" style="104" customWidth="1"/>
    <col min="525" max="767" width="8.85546875" style="104"/>
    <col min="768" max="768" width="8.7109375" style="104" customWidth="1"/>
    <col min="769" max="769" width="50.7109375" style="104" customWidth="1"/>
    <col min="770" max="770" width="10.7109375" style="104" customWidth="1"/>
    <col min="771" max="772" width="16.7109375" style="104" customWidth="1"/>
    <col min="773" max="773" width="10.7109375" style="104" customWidth="1"/>
    <col min="774" max="775" width="17.7109375" style="104" customWidth="1"/>
    <col min="776" max="776" width="12.7109375" style="104" customWidth="1"/>
    <col min="777" max="777" width="14.7109375" style="104" customWidth="1"/>
    <col min="778" max="778" width="12.7109375" style="104" customWidth="1"/>
    <col min="779" max="779" width="20.7109375" style="104" customWidth="1"/>
    <col min="780" max="780" width="13.140625" style="104" customWidth="1"/>
    <col min="781" max="1023" width="8.85546875" style="104"/>
    <col min="1024" max="1024" width="8.7109375" style="104" customWidth="1"/>
    <col min="1025" max="1025" width="50.7109375" style="104" customWidth="1"/>
    <col min="1026" max="1026" width="10.7109375" style="104" customWidth="1"/>
    <col min="1027" max="1028" width="16.7109375" style="104" customWidth="1"/>
    <col min="1029" max="1029" width="10.7109375" style="104" customWidth="1"/>
    <col min="1030" max="1031" width="17.7109375" style="104" customWidth="1"/>
    <col min="1032" max="1032" width="12.7109375" style="104" customWidth="1"/>
    <col min="1033" max="1033" width="14.7109375" style="104" customWidth="1"/>
    <col min="1034" max="1034" width="12.7109375" style="104" customWidth="1"/>
    <col min="1035" max="1035" width="20.7109375" style="104" customWidth="1"/>
    <col min="1036" max="1036" width="13.140625" style="104" customWidth="1"/>
    <col min="1037" max="1279" width="8.85546875" style="104"/>
    <col min="1280" max="1280" width="8.7109375" style="104" customWidth="1"/>
    <col min="1281" max="1281" width="50.7109375" style="104" customWidth="1"/>
    <col min="1282" max="1282" width="10.7109375" style="104" customWidth="1"/>
    <col min="1283" max="1284" width="16.7109375" style="104" customWidth="1"/>
    <col min="1285" max="1285" width="10.7109375" style="104" customWidth="1"/>
    <col min="1286" max="1287" width="17.7109375" style="104" customWidth="1"/>
    <col min="1288" max="1288" width="12.7109375" style="104" customWidth="1"/>
    <col min="1289" max="1289" width="14.7109375" style="104" customWidth="1"/>
    <col min="1290" max="1290" width="12.7109375" style="104" customWidth="1"/>
    <col min="1291" max="1291" width="20.7109375" style="104" customWidth="1"/>
    <col min="1292" max="1292" width="13.140625" style="104" customWidth="1"/>
    <col min="1293" max="1535" width="8.85546875" style="104"/>
    <col min="1536" max="1536" width="8.7109375" style="104" customWidth="1"/>
    <col min="1537" max="1537" width="50.7109375" style="104" customWidth="1"/>
    <col min="1538" max="1538" width="10.7109375" style="104" customWidth="1"/>
    <col min="1539" max="1540" width="16.7109375" style="104" customWidth="1"/>
    <col min="1541" max="1541" width="10.7109375" style="104" customWidth="1"/>
    <col min="1542" max="1543" width="17.7109375" style="104" customWidth="1"/>
    <col min="1544" max="1544" width="12.7109375" style="104" customWidth="1"/>
    <col min="1545" max="1545" width="14.7109375" style="104" customWidth="1"/>
    <col min="1546" max="1546" width="12.7109375" style="104" customWidth="1"/>
    <col min="1547" max="1547" width="20.7109375" style="104" customWidth="1"/>
    <col min="1548" max="1548" width="13.140625" style="104" customWidth="1"/>
    <col min="1549" max="1791" width="8.85546875" style="104"/>
    <col min="1792" max="1792" width="8.7109375" style="104" customWidth="1"/>
    <col min="1793" max="1793" width="50.7109375" style="104" customWidth="1"/>
    <col min="1794" max="1794" width="10.7109375" style="104" customWidth="1"/>
    <col min="1795" max="1796" width="16.7109375" style="104" customWidth="1"/>
    <col min="1797" max="1797" width="10.7109375" style="104" customWidth="1"/>
    <col min="1798" max="1799" width="17.7109375" style="104" customWidth="1"/>
    <col min="1800" max="1800" width="12.7109375" style="104" customWidth="1"/>
    <col min="1801" max="1801" width="14.7109375" style="104" customWidth="1"/>
    <col min="1802" max="1802" width="12.7109375" style="104" customWidth="1"/>
    <col min="1803" max="1803" width="20.7109375" style="104" customWidth="1"/>
    <col min="1804" max="1804" width="13.140625" style="104" customWidth="1"/>
    <col min="1805" max="2047" width="8.85546875" style="104"/>
    <col min="2048" max="2048" width="8.7109375" style="104" customWidth="1"/>
    <col min="2049" max="2049" width="50.7109375" style="104" customWidth="1"/>
    <col min="2050" max="2050" width="10.7109375" style="104" customWidth="1"/>
    <col min="2051" max="2052" width="16.7109375" style="104" customWidth="1"/>
    <col min="2053" max="2053" width="10.7109375" style="104" customWidth="1"/>
    <col min="2054" max="2055" width="17.7109375" style="104" customWidth="1"/>
    <col min="2056" max="2056" width="12.7109375" style="104" customWidth="1"/>
    <col min="2057" max="2057" width="14.7109375" style="104" customWidth="1"/>
    <col min="2058" max="2058" width="12.7109375" style="104" customWidth="1"/>
    <col min="2059" max="2059" width="20.7109375" style="104" customWidth="1"/>
    <col min="2060" max="2060" width="13.140625" style="104" customWidth="1"/>
    <col min="2061" max="2303" width="8.85546875" style="104"/>
    <col min="2304" max="2304" width="8.7109375" style="104" customWidth="1"/>
    <col min="2305" max="2305" width="50.7109375" style="104" customWidth="1"/>
    <col min="2306" max="2306" width="10.7109375" style="104" customWidth="1"/>
    <col min="2307" max="2308" width="16.7109375" style="104" customWidth="1"/>
    <col min="2309" max="2309" width="10.7109375" style="104" customWidth="1"/>
    <col min="2310" max="2311" width="17.7109375" style="104" customWidth="1"/>
    <col min="2312" max="2312" width="12.7109375" style="104" customWidth="1"/>
    <col min="2313" max="2313" width="14.7109375" style="104" customWidth="1"/>
    <col min="2314" max="2314" width="12.7109375" style="104" customWidth="1"/>
    <col min="2315" max="2315" width="20.7109375" style="104" customWidth="1"/>
    <col min="2316" max="2316" width="13.140625" style="104" customWidth="1"/>
    <col min="2317" max="2559" width="8.85546875" style="104"/>
    <col min="2560" max="2560" width="8.7109375" style="104" customWidth="1"/>
    <col min="2561" max="2561" width="50.7109375" style="104" customWidth="1"/>
    <col min="2562" max="2562" width="10.7109375" style="104" customWidth="1"/>
    <col min="2563" max="2564" width="16.7109375" style="104" customWidth="1"/>
    <col min="2565" max="2565" width="10.7109375" style="104" customWidth="1"/>
    <col min="2566" max="2567" width="17.7109375" style="104" customWidth="1"/>
    <col min="2568" max="2568" width="12.7109375" style="104" customWidth="1"/>
    <col min="2569" max="2569" width="14.7109375" style="104" customWidth="1"/>
    <col min="2570" max="2570" width="12.7109375" style="104" customWidth="1"/>
    <col min="2571" max="2571" width="20.7109375" style="104" customWidth="1"/>
    <col min="2572" max="2572" width="13.140625" style="104" customWidth="1"/>
    <col min="2573" max="2815" width="8.85546875" style="104"/>
    <col min="2816" max="2816" width="8.7109375" style="104" customWidth="1"/>
    <col min="2817" max="2817" width="50.7109375" style="104" customWidth="1"/>
    <col min="2818" max="2818" width="10.7109375" style="104" customWidth="1"/>
    <col min="2819" max="2820" width="16.7109375" style="104" customWidth="1"/>
    <col min="2821" max="2821" width="10.7109375" style="104" customWidth="1"/>
    <col min="2822" max="2823" width="17.7109375" style="104" customWidth="1"/>
    <col min="2824" max="2824" width="12.7109375" style="104" customWidth="1"/>
    <col min="2825" max="2825" width="14.7109375" style="104" customWidth="1"/>
    <col min="2826" max="2826" width="12.7109375" style="104" customWidth="1"/>
    <col min="2827" max="2827" width="20.7109375" style="104" customWidth="1"/>
    <col min="2828" max="2828" width="13.140625" style="104" customWidth="1"/>
    <col min="2829" max="3071" width="8.85546875" style="104"/>
    <col min="3072" max="3072" width="8.7109375" style="104" customWidth="1"/>
    <col min="3073" max="3073" width="50.7109375" style="104" customWidth="1"/>
    <col min="3074" max="3074" width="10.7109375" style="104" customWidth="1"/>
    <col min="3075" max="3076" width="16.7109375" style="104" customWidth="1"/>
    <col min="3077" max="3077" width="10.7109375" style="104" customWidth="1"/>
    <col min="3078" max="3079" width="17.7109375" style="104" customWidth="1"/>
    <col min="3080" max="3080" width="12.7109375" style="104" customWidth="1"/>
    <col min="3081" max="3081" width="14.7109375" style="104" customWidth="1"/>
    <col min="3082" max="3082" width="12.7109375" style="104" customWidth="1"/>
    <col min="3083" max="3083" width="20.7109375" style="104" customWidth="1"/>
    <col min="3084" max="3084" width="13.140625" style="104" customWidth="1"/>
    <col min="3085" max="3327" width="8.85546875" style="104"/>
    <col min="3328" max="3328" width="8.7109375" style="104" customWidth="1"/>
    <col min="3329" max="3329" width="50.7109375" style="104" customWidth="1"/>
    <col min="3330" max="3330" width="10.7109375" style="104" customWidth="1"/>
    <col min="3331" max="3332" width="16.7109375" style="104" customWidth="1"/>
    <col min="3333" max="3333" width="10.7109375" style="104" customWidth="1"/>
    <col min="3334" max="3335" width="17.7109375" style="104" customWidth="1"/>
    <col min="3336" max="3336" width="12.7109375" style="104" customWidth="1"/>
    <col min="3337" max="3337" width="14.7109375" style="104" customWidth="1"/>
    <col min="3338" max="3338" width="12.7109375" style="104" customWidth="1"/>
    <col min="3339" max="3339" width="20.7109375" style="104" customWidth="1"/>
    <col min="3340" max="3340" width="13.140625" style="104" customWidth="1"/>
    <col min="3341" max="3583" width="8.85546875" style="104"/>
    <col min="3584" max="3584" width="8.7109375" style="104" customWidth="1"/>
    <col min="3585" max="3585" width="50.7109375" style="104" customWidth="1"/>
    <col min="3586" max="3586" width="10.7109375" style="104" customWidth="1"/>
    <col min="3587" max="3588" width="16.7109375" style="104" customWidth="1"/>
    <col min="3589" max="3589" width="10.7109375" style="104" customWidth="1"/>
    <col min="3590" max="3591" width="17.7109375" style="104" customWidth="1"/>
    <col min="3592" max="3592" width="12.7109375" style="104" customWidth="1"/>
    <col min="3593" max="3593" width="14.7109375" style="104" customWidth="1"/>
    <col min="3594" max="3594" width="12.7109375" style="104" customWidth="1"/>
    <col min="3595" max="3595" width="20.7109375" style="104" customWidth="1"/>
    <col min="3596" max="3596" width="13.140625" style="104" customWidth="1"/>
    <col min="3597" max="3839" width="8.85546875" style="104"/>
    <col min="3840" max="3840" width="8.7109375" style="104" customWidth="1"/>
    <col min="3841" max="3841" width="50.7109375" style="104" customWidth="1"/>
    <col min="3842" max="3842" width="10.7109375" style="104" customWidth="1"/>
    <col min="3843" max="3844" width="16.7109375" style="104" customWidth="1"/>
    <col min="3845" max="3845" width="10.7109375" style="104" customWidth="1"/>
    <col min="3846" max="3847" width="17.7109375" style="104" customWidth="1"/>
    <col min="3848" max="3848" width="12.7109375" style="104" customWidth="1"/>
    <col min="3849" max="3849" width="14.7109375" style="104" customWidth="1"/>
    <col min="3850" max="3850" width="12.7109375" style="104" customWidth="1"/>
    <col min="3851" max="3851" width="20.7109375" style="104" customWidth="1"/>
    <col min="3852" max="3852" width="13.140625" style="104" customWidth="1"/>
    <col min="3853" max="4095" width="8.85546875" style="104"/>
    <col min="4096" max="4096" width="8.7109375" style="104" customWidth="1"/>
    <col min="4097" max="4097" width="50.7109375" style="104" customWidth="1"/>
    <col min="4098" max="4098" width="10.7109375" style="104" customWidth="1"/>
    <col min="4099" max="4100" width="16.7109375" style="104" customWidth="1"/>
    <col min="4101" max="4101" width="10.7109375" style="104" customWidth="1"/>
    <col min="4102" max="4103" width="17.7109375" style="104" customWidth="1"/>
    <col min="4104" max="4104" width="12.7109375" style="104" customWidth="1"/>
    <col min="4105" max="4105" width="14.7109375" style="104" customWidth="1"/>
    <col min="4106" max="4106" width="12.7109375" style="104" customWidth="1"/>
    <col min="4107" max="4107" width="20.7109375" style="104" customWidth="1"/>
    <col min="4108" max="4108" width="13.140625" style="104" customWidth="1"/>
    <col min="4109" max="4351" width="8.85546875" style="104"/>
    <col min="4352" max="4352" width="8.7109375" style="104" customWidth="1"/>
    <col min="4353" max="4353" width="50.7109375" style="104" customWidth="1"/>
    <col min="4354" max="4354" width="10.7109375" style="104" customWidth="1"/>
    <col min="4355" max="4356" width="16.7109375" style="104" customWidth="1"/>
    <col min="4357" max="4357" width="10.7109375" style="104" customWidth="1"/>
    <col min="4358" max="4359" width="17.7109375" style="104" customWidth="1"/>
    <col min="4360" max="4360" width="12.7109375" style="104" customWidth="1"/>
    <col min="4361" max="4361" width="14.7109375" style="104" customWidth="1"/>
    <col min="4362" max="4362" width="12.7109375" style="104" customWidth="1"/>
    <col min="4363" max="4363" width="20.7109375" style="104" customWidth="1"/>
    <col min="4364" max="4364" width="13.140625" style="104" customWidth="1"/>
    <col min="4365" max="4607" width="8.85546875" style="104"/>
    <col min="4608" max="4608" width="8.7109375" style="104" customWidth="1"/>
    <col min="4609" max="4609" width="50.7109375" style="104" customWidth="1"/>
    <col min="4610" max="4610" width="10.7109375" style="104" customWidth="1"/>
    <col min="4611" max="4612" width="16.7109375" style="104" customWidth="1"/>
    <col min="4613" max="4613" width="10.7109375" style="104" customWidth="1"/>
    <col min="4614" max="4615" width="17.7109375" style="104" customWidth="1"/>
    <col min="4616" max="4616" width="12.7109375" style="104" customWidth="1"/>
    <col min="4617" max="4617" width="14.7109375" style="104" customWidth="1"/>
    <col min="4618" max="4618" width="12.7109375" style="104" customWidth="1"/>
    <col min="4619" max="4619" width="20.7109375" style="104" customWidth="1"/>
    <col min="4620" max="4620" width="13.140625" style="104" customWidth="1"/>
    <col min="4621" max="4863" width="8.85546875" style="104"/>
    <col min="4864" max="4864" width="8.7109375" style="104" customWidth="1"/>
    <col min="4865" max="4865" width="50.7109375" style="104" customWidth="1"/>
    <col min="4866" max="4866" width="10.7109375" style="104" customWidth="1"/>
    <col min="4867" max="4868" width="16.7109375" style="104" customWidth="1"/>
    <col min="4869" max="4869" width="10.7109375" style="104" customWidth="1"/>
    <col min="4870" max="4871" width="17.7109375" style="104" customWidth="1"/>
    <col min="4872" max="4872" width="12.7109375" style="104" customWidth="1"/>
    <col min="4873" max="4873" width="14.7109375" style="104" customWidth="1"/>
    <col min="4874" max="4874" width="12.7109375" style="104" customWidth="1"/>
    <col min="4875" max="4875" width="20.7109375" style="104" customWidth="1"/>
    <col min="4876" max="4876" width="13.140625" style="104" customWidth="1"/>
    <col min="4877" max="5119" width="8.85546875" style="104"/>
    <col min="5120" max="5120" width="8.7109375" style="104" customWidth="1"/>
    <col min="5121" max="5121" width="50.7109375" style="104" customWidth="1"/>
    <col min="5122" max="5122" width="10.7109375" style="104" customWidth="1"/>
    <col min="5123" max="5124" width="16.7109375" style="104" customWidth="1"/>
    <col min="5125" max="5125" width="10.7109375" style="104" customWidth="1"/>
    <col min="5126" max="5127" width="17.7109375" style="104" customWidth="1"/>
    <col min="5128" max="5128" width="12.7109375" style="104" customWidth="1"/>
    <col min="5129" max="5129" width="14.7109375" style="104" customWidth="1"/>
    <col min="5130" max="5130" width="12.7109375" style="104" customWidth="1"/>
    <col min="5131" max="5131" width="20.7109375" style="104" customWidth="1"/>
    <col min="5132" max="5132" width="13.140625" style="104" customWidth="1"/>
    <col min="5133" max="5375" width="8.85546875" style="104"/>
    <col min="5376" max="5376" width="8.7109375" style="104" customWidth="1"/>
    <col min="5377" max="5377" width="50.7109375" style="104" customWidth="1"/>
    <col min="5378" max="5378" width="10.7109375" style="104" customWidth="1"/>
    <col min="5379" max="5380" width="16.7109375" style="104" customWidth="1"/>
    <col min="5381" max="5381" width="10.7109375" style="104" customWidth="1"/>
    <col min="5382" max="5383" width="17.7109375" style="104" customWidth="1"/>
    <col min="5384" max="5384" width="12.7109375" style="104" customWidth="1"/>
    <col min="5385" max="5385" width="14.7109375" style="104" customWidth="1"/>
    <col min="5386" max="5386" width="12.7109375" style="104" customWidth="1"/>
    <col min="5387" max="5387" width="20.7109375" style="104" customWidth="1"/>
    <col min="5388" max="5388" width="13.140625" style="104" customWidth="1"/>
    <col min="5389" max="5631" width="8.85546875" style="104"/>
    <col min="5632" max="5632" width="8.7109375" style="104" customWidth="1"/>
    <col min="5633" max="5633" width="50.7109375" style="104" customWidth="1"/>
    <col min="5634" max="5634" width="10.7109375" style="104" customWidth="1"/>
    <col min="5635" max="5636" width="16.7109375" style="104" customWidth="1"/>
    <col min="5637" max="5637" width="10.7109375" style="104" customWidth="1"/>
    <col min="5638" max="5639" width="17.7109375" style="104" customWidth="1"/>
    <col min="5640" max="5640" width="12.7109375" style="104" customWidth="1"/>
    <col min="5641" max="5641" width="14.7109375" style="104" customWidth="1"/>
    <col min="5642" max="5642" width="12.7109375" style="104" customWidth="1"/>
    <col min="5643" max="5643" width="20.7109375" style="104" customWidth="1"/>
    <col min="5644" max="5644" width="13.140625" style="104" customWidth="1"/>
    <col min="5645" max="5887" width="8.85546875" style="104"/>
    <col min="5888" max="5888" width="8.7109375" style="104" customWidth="1"/>
    <col min="5889" max="5889" width="50.7109375" style="104" customWidth="1"/>
    <col min="5890" max="5890" width="10.7109375" style="104" customWidth="1"/>
    <col min="5891" max="5892" width="16.7109375" style="104" customWidth="1"/>
    <col min="5893" max="5893" width="10.7109375" style="104" customWidth="1"/>
    <col min="5894" max="5895" width="17.7109375" style="104" customWidth="1"/>
    <col min="5896" max="5896" width="12.7109375" style="104" customWidth="1"/>
    <col min="5897" max="5897" width="14.7109375" style="104" customWidth="1"/>
    <col min="5898" max="5898" width="12.7109375" style="104" customWidth="1"/>
    <col min="5899" max="5899" width="20.7109375" style="104" customWidth="1"/>
    <col min="5900" max="5900" width="13.140625" style="104" customWidth="1"/>
    <col min="5901" max="6143" width="8.85546875" style="104"/>
    <col min="6144" max="6144" width="8.7109375" style="104" customWidth="1"/>
    <col min="6145" max="6145" width="50.7109375" style="104" customWidth="1"/>
    <col min="6146" max="6146" width="10.7109375" style="104" customWidth="1"/>
    <col min="6147" max="6148" width="16.7109375" style="104" customWidth="1"/>
    <col min="6149" max="6149" width="10.7109375" style="104" customWidth="1"/>
    <col min="6150" max="6151" width="17.7109375" style="104" customWidth="1"/>
    <col min="6152" max="6152" width="12.7109375" style="104" customWidth="1"/>
    <col min="6153" max="6153" width="14.7109375" style="104" customWidth="1"/>
    <col min="6154" max="6154" width="12.7109375" style="104" customWidth="1"/>
    <col min="6155" max="6155" width="20.7109375" style="104" customWidth="1"/>
    <col min="6156" max="6156" width="13.140625" style="104" customWidth="1"/>
    <col min="6157" max="6399" width="8.85546875" style="104"/>
    <col min="6400" max="6400" width="8.7109375" style="104" customWidth="1"/>
    <col min="6401" max="6401" width="50.7109375" style="104" customWidth="1"/>
    <col min="6402" max="6402" width="10.7109375" style="104" customWidth="1"/>
    <col min="6403" max="6404" width="16.7109375" style="104" customWidth="1"/>
    <col min="6405" max="6405" width="10.7109375" style="104" customWidth="1"/>
    <col min="6406" max="6407" width="17.7109375" style="104" customWidth="1"/>
    <col min="6408" max="6408" width="12.7109375" style="104" customWidth="1"/>
    <col min="6409" max="6409" width="14.7109375" style="104" customWidth="1"/>
    <col min="6410" max="6410" width="12.7109375" style="104" customWidth="1"/>
    <col min="6411" max="6411" width="20.7109375" style="104" customWidth="1"/>
    <col min="6412" max="6412" width="13.140625" style="104" customWidth="1"/>
    <col min="6413" max="6655" width="8.85546875" style="104"/>
    <col min="6656" max="6656" width="8.7109375" style="104" customWidth="1"/>
    <col min="6657" max="6657" width="50.7109375" style="104" customWidth="1"/>
    <col min="6658" max="6658" width="10.7109375" style="104" customWidth="1"/>
    <col min="6659" max="6660" width="16.7109375" style="104" customWidth="1"/>
    <col min="6661" max="6661" width="10.7109375" style="104" customWidth="1"/>
    <col min="6662" max="6663" width="17.7109375" style="104" customWidth="1"/>
    <col min="6664" max="6664" width="12.7109375" style="104" customWidth="1"/>
    <col min="6665" max="6665" width="14.7109375" style="104" customWidth="1"/>
    <col min="6666" max="6666" width="12.7109375" style="104" customWidth="1"/>
    <col min="6667" max="6667" width="20.7109375" style="104" customWidth="1"/>
    <col min="6668" max="6668" width="13.140625" style="104" customWidth="1"/>
    <col min="6669" max="6911" width="8.85546875" style="104"/>
    <col min="6912" max="6912" width="8.7109375" style="104" customWidth="1"/>
    <col min="6913" max="6913" width="50.7109375" style="104" customWidth="1"/>
    <col min="6914" max="6914" width="10.7109375" style="104" customWidth="1"/>
    <col min="6915" max="6916" width="16.7109375" style="104" customWidth="1"/>
    <col min="6917" max="6917" width="10.7109375" style="104" customWidth="1"/>
    <col min="6918" max="6919" width="17.7109375" style="104" customWidth="1"/>
    <col min="6920" max="6920" width="12.7109375" style="104" customWidth="1"/>
    <col min="6921" max="6921" width="14.7109375" style="104" customWidth="1"/>
    <col min="6922" max="6922" width="12.7109375" style="104" customWidth="1"/>
    <col min="6923" max="6923" width="20.7109375" style="104" customWidth="1"/>
    <col min="6924" max="6924" width="13.140625" style="104" customWidth="1"/>
    <col min="6925" max="7167" width="8.85546875" style="104"/>
    <col min="7168" max="7168" width="8.7109375" style="104" customWidth="1"/>
    <col min="7169" max="7169" width="50.7109375" style="104" customWidth="1"/>
    <col min="7170" max="7170" width="10.7109375" style="104" customWidth="1"/>
    <col min="7171" max="7172" width="16.7109375" style="104" customWidth="1"/>
    <col min="7173" max="7173" width="10.7109375" style="104" customWidth="1"/>
    <col min="7174" max="7175" width="17.7109375" style="104" customWidth="1"/>
    <col min="7176" max="7176" width="12.7109375" style="104" customWidth="1"/>
    <col min="7177" max="7177" width="14.7109375" style="104" customWidth="1"/>
    <col min="7178" max="7178" width="12.7109375" style="104" customWidth="1"/>
    <col min="7179" max="7179" width="20.7109375" style="104" customWidth="1"/>
    <col min="7180" max="7180" width="13.140625" style="104" customWidth="1"/>
    <col min="7181" max="7423" width="8.85546875" style="104"/>
    <col min="7424" max="7424" width="8.7109375" style="104" customWidth="1"/>
    <col min="7425" max="7425" width="50.7109375" style="104" customWidth="1"/>
    <col min="7426" max="7426" width="10.7109375" style="104" customWidth="1"/>
    <col min="7427" max="7428" width="16.7109375" style="104" customWidth="1"/>
    <col min="7429" max="7429" width="10.7109375" style="104" customWidth="1"/>
    <col min="7430" max="7431" width="17.7109375" style="104" customWidth="1"/>
    <col min="7432" max="7432" width="12.7109375" style="104" customWidth="1"/>
    <col min="7433" max="7433" width="14.7109375" style="104" customWidth="1"/>
    <col min="7434" max="7434" width="12.7109375" style="104" customWidth="1"/>
    <col min="7435" max="7435" width="20.7109375" style="104" customWidth="1"/>
    <col min="7436" max="7436" width="13.140625" style="104" customWidth="1"/>
    <col min="7437" max="7679" width="8.85546875" style="104"/>
    <col min="7680" max="7680" width="8.7109375" style="104" customWidth="1"/>
    <col min="7681" max="7681" width="50.7109375" style="104" customWidth="1"/>
    <col min="7682" max="7682" width="10.7109375" style="104" customWidth="1"/>
    <col min="7683" max="7684" width="16.7109375" style="104" customWidth="1"/>
    <col min="7685" max="7685" width="10.7109375" style="104" customWidth="1"/>
    <col min="7686" max="7687" width="17.7109375" style="104" customWidth="1"/>
    <col min="7688" max="7688" width="12.7109375" style="104" customWidth="1"/>
    <col min="7689" max="7689" width="14.7109375" style="104" customWidth="1"/>
    <col min="7690" max="7690" width="12.7109375" style="104" customWidth="1"/>
    <col min="7691" max="7691" width="20.7109375" style="104" customWidth="1"/>
    <col min="7692" max="7692" width="13.140625" style="104" customWidth="1"/>
    <col min="7693" max="7935" width="8.85546875" style="104"/>
    <col min="7936" max="7936" width="8.7109375" style="104" customWidth="1"/>
    <col min="7937" max="7937" width="50.7109375" style="104" customWidth="1"/>
    <col min="7938" max="7938" width="10.7109375" style="104" customWidth="1"/>
    <col min="7939" max="7940" width="16.7109375" style="104" customWidth="1"/>
    <col min="7941" max="7941" width="10.7109375" style="104" customWidth="1"/>
    <col min="7942" max="7943" width="17.7109375" style="104" customWidth="1"/>
    <col min="7944" max="7944" width="12.7109375" style="104" customWidth="1"/>
    <col min="7945" max="7945" width="14.7109375" style="104" customWidth="1"/>
    <col min="7946" max="7946" width="12.7109375" style="104" customWidth="1"/>
    <col min="7947" max="7947" width="20.7109375" style="104" customWidth="1"/>
    <col min="7948" max="7948" width="13.140625" style="104" customWidth="1"/>
    <col min="7949" max="8191" width="8.85546875" style="104"/>
    <col min="8192" max="8192" width="8.7109375" style="104" customWidth="1"/>
    <col min="8193" max="8193" width="50.7109375" style="104" customWidth="1"/>
    <col min="8194" max="8194" width="10.7109375" style="104" customWidth="1"/>
    <col min="8195" max="8196" width="16.7109375" style="104" customWidth="1"/>
    <col min="8197" max="8197" width="10.7109375" style="104" customWidth="1"/>
    <col min="8198" max="8199" width="17.7109375" style="104" customWidth="1"/>
    <col min="8200" max="8200" width="12.7109375" style="104" customWidth="1"/>
    <col min="8201" max="8201" width="14.7109375" style="104" customWidth="1"/>
    <col min="8202" max="8202" width="12.7109375" style="104" customWidth="1"/>
    <col min="8203" max="8203" width="20.7109375" style="104" customWidth="1"/>
    <col min="8204" max="8204" width="13.140625" style="104" customWidth="1"/>
    <col min="8205" max="8447" width="8.85546875" style="104"/>
    <col min="8448" max="8448" width="8.7109375" style="104" customWidth="1"/>
    <col min="8449" max="8449" width="50.7109375" style="104" customWidth="1"/>
    <col min="8450" max="8450" width="10.7109375" style="104" customWidth="1"/>
    <col min="8451" max="8452" width="16.7109375" style="104" customWidth="1"/>
    <col min="8453" max="8453" width="10.7109375" style="104" customWidth="1"/>
    <col min="8454" max="8455" width="17.7109375" style="104" customWidth="1"/>
    <col min="8456" max="8456" width="12.7109375" style="104" customWidth="1"/>
    <col min="8457" max="8457" width="14.7109375" style="104" customWidth="1"/>
    <col min="8458" max="8458" width="12.7109375" style="104" customWidth="1"/>
    <col min="8459" max="8459" width="20.7109375" style="104" customWidth="1"/>
    <col min="8460" max="8460" width="13.140625" style="104" customWidth="1"/>
    <col min="8461" max="8703" width="8.85546875" style="104"/>
    <col min="8704" max="8704" width="8.7109375" style="104" customWidth="1"/>
    <col min="8705" max="8705" width="50.7109375" style="104" customWidth="1"/>
    <col min="8706" max="8706" width="10.7109375" style="104" customWidth="1"/>
    <col min="8707" max="8708" width="16.7109375" style="104" customWidth="1"/>
    <col min="8709" max="8709" width="10.7109375" style="104" customWidth="1"/>
    <col min="8710" max="8711" width="17.7109375" style="104" customWidth="1"/>
    <col min="8712" max="8712" width="12.7109375" style="104" customWidth="1"/>
    <col min="8713" max="8713" width="14.7109375" style="104" customWidth="1"/>
    <col min="8714" max="8714" width="12.7109375" style="104" customWidth="1"/>
    <col min="8715" max="8715" width="20.7109375" style="104" customWidth="1"/>
    <col min="8716" max="8716" width="13.140625" style="104" customWidth="1"/>
    <col min="8717" max="8959" width="8.85546875" style="104"/>
    <col min="8960" max="8960" width="8.7109375" style="104" customWidth="1"/>
    <col min="8961" max="8961" width="50.7109375" style="104" customWidth="1"/>
    <col min="8962" max="8962" width="10.7109375" style="104" customWidth="1"/>
    <col min="8963" max="8964" width="16.7109375" style="104" customWidth="1"/>
    <col min="8965" max="8965" width="10.7109375" style="104" customWidth="1"/>
    <col min="8966" max="8967" width="17.7109375" style="104" customWidth="1"/>
    <col min="8968" max="8968" width="12.7109375" style="104" customWidth="1"/>
    <col min="8969" max="8969" width="14.7109375" style="104" customWidth="1"/>
    <col min="8970" max="8970" width="12.7109375" style="104" customWidth="1"/>
    <col min="8971" max="8971" width="20.7109375" style="104" customWidth="1"/>
    <col min="8972" max="8972" width="13.140625" style="104" customWidth="1"/>
    <col min="8973" max="9215" width="8.85546875" style="104"/>
    <col min="9216" max="9216" width="8.7109375" style="104" customWidth="1"/>
    <col min="9217" max="9217" width="50.7109375" style="104" customWidth="1"/>
    <col min="9218" max="9218" width="10.7109375" style="104" customWidth="1"/>
    <col min="9219" max="9220" width="16.7109375" style="104" customWidth="1"/>
    <col min="9221" max="9221" width="10.7109375" style="104" customWidth="1"/>
    <col min="9222" max="9223" width="17.7109375" style="104" customWidth="1"/>
    <col min="9224" max="9224" width="12.7109375" style="104" customWidth="1"/>
    <col min="9225" max="9225" width="14.7109375" style="104" customWidth="1"/>
    <col min="9226" max="9226" width="12.7109375" style="104" customWidth="1"/>
    <col min="9227" max="9227" width="20.7109375" style="104" customWidth="1"/>
    <col min="9228" max="9228" width="13.140625" style="104" customWidth="1"/>
    <col min="9229" max="9471" width="8.85546875" style="104"/>
    <col min="9472" max="9472" width="8.7109375" style="104" customWidth="1"/>
    <col min="9473" max="9473" width="50.7109375" style="104" customWidth="1"/>
    <col min="9474" max="9474" width="10.7109375" style="104" customWidth="1"/>
    <col min="9475" max="9476" width="16.7109375" style="104" customWidth="1"/>
    <col min="9477" max="9477" width="10.7109375" style="104" customWidth="1"/>
    <col min="9478" max="9479" width="17.7109375" style="104" customWidth="1"/>
    <col min="9480" max="9480" width="12.7109375" style="104" customWidth="1"/>
    <col min="9481" max="9481" width="14.7109375" style="104" customWidth="1"/>
    <col min="9482" max="9482" width="12.7109375" style="104" customWidth="1"/>
    <col min="9483" max="9483" width="20.7109375" style="104" customWidth="1"/>
    <col min="9484" max="9484" width="13.140625" style="104" customWidth="1"/>
    <col min="9485" max="9727" width="8.85546875" style="104"/>
    <col min="9728" max="9728" width="8.7109375" style="104" customWidth="1"/>
    <col min="9729" max="9729" width="50.7109375" style="104" customWidth="1"/>
    <col min="9730" max="9730" width="10.7109375" style="104" customWidth="1"/>
    <col min="9731" max="9732" width="16.7109375" style="104" customWidth="1"/>
    <col min="9733" max="9733" width="10.7109375" style="104" customWidth="1"/>
    <col min="9734" max="9735" width="17.7109375" style="104" customWidth="1"/>
    <col min="9736" max="9736" width="12.7109375" style="104" customWidth="1"/>
    <col min="9737" max="9737" width="14.7109375" style="104" customWidth="1"/>
    <col min="9738" max="9738" width="12.7109375" style="104" customWidth="1"/>
    <col min="9739" max="9739" width="20.7109375" style="104" customWidth="1"/>
    <col min="9740" max="9740" width="13.140625" style="104" customWidth="1"/>
    <col min="9741" max="9983" width="8.85546875" style="104"/>
    <col min="9984" max="9984" width="8.7109375" style="104" customWidth="1"/>
    <col min="9985" max="9985" width="50.7109375" style="104" customWidth="1"/>
    <col min="9986" max="9986" width="10.7109375" style="104" customWidth="1"/>
    <col min="9987" max="9988" width="16.7109375" style="104" customWidth="1"/>
    <col min="9989" max="9989" width="10.7109375" style="104" customWidth="1"/>
    <col min="9990" max="9991" width="17.7109375" style="104" customWidth="1"/>
    <col min="9992" max="9992" width="12.7109375" style="104" customWidth="1"/>
    <col min="9993" max="9993" width="14.7109375" style="104" customWidth="1"/>
    <col min="9994" max="9994" width="12.7109375" style="104" customWidth="1"/>
    <col min="9995" max="9995" width="20.7109375" style="104" customWidth="1"/>
    <col min="9996" max="9996" width="13.140625" style="104" customWidth="1"/>
    <col min="9997" max="10239" width="8.85546875" style="104"/>
    <col min="10240" max="10240" width="8.7109375" style="104" customWidth="1"/>
    <col min="10241" max="10241" width="50.7109375" style="104" customWidth="1"/>
    <col min="10242" max="10242" width="10.7109375" style="104" customWidth="1"/>
    <col min="10243" max="10244" width="16.7109375" style="104" customWidth="1"/>
    <col min="10245" max="10245" width="10.7109375" style="104" customWidth="1"/>
    <col min="10246" max="10247" width="17.7109375" style="104" customWidth="1"/>
    <col min="10248" max="10248" width="12.7109375" style="104" customWidth="1"/>
    <col min="10249" max="10249" width="14.7109375" style="104" customWidth="1"/>
    <col min="10250" max="10250" width="12.7109375" style="104" customWidth="1"/>
    <col min="10251" max="10251" width="20.7109375" style="104" customWidth="1"/>
    <col min="10252" max="10252" width="13.140625" style="104" customWidth="1"/>
    <col min="10253" max="10495" width="8.85546875" style="104"/>
    <col min="10496" max="10496" width="8.7109375" style="104" customWidth="1"/>
    <col min="10497" max="10497" width="50.7109375" style="104" customWidth="1"/>
    <col min="10498" max="10498" width="10.7109375" style="104" customWidth="1"/>
    <col min="10499" max="10500" width="16.7109375" style="104" customWidth="1"/>
    <col min="10501" max="10501" width="10.7109375" style="104" customWidth="1"/>
    <col min="10502" max="10503" width="17.7109375" style="104" customWidth="1"/>
    <col min="10504" max="10504" width="12.7109375" style="104" customWidth="1"/>
    <col min="10505" max="10505" width="14.7109375" style="104" customWidth="1"/>
    <col min="10506" max="10506" width="12.7109375" style="104" customWidth="1"/>
    <col min="10507" max="10507" width="20.7109375" style="104" customWidth="1"/>
    <col min="10508" max="10508" width="13.140625" style="104" customWidth="1"/>
    <col min="10509" max="10751" width="8.85546875" style="104"/>
    <col min="10752" max="10752" width="8.7109375" style="104" customWidth="1"/>
    <col min="10753" max="10753" width="50.7109375" style="104" customWidth="1"/>
    <col min="10754" max="10754" width="10.7109375" style="104" customWidth="1"/>
    <col min="10755" max="10756" width="16.7109375" style="104" customWidth="1"/>
    <col min="10757" max="10757" width="10.7109375" style="104" customWidth="1"/>
    <col min="10758" max="10759" width="17.7109375" style="104" customWidth="1"/>
    <col min="10760" max="10760" width="12.7109375" style="104" customWidth="1"/>
    <col min="10761" max="10761" width="14.7109375" style="104" customWidth="1"/>
    <col min="10762" max="10762" width="12.7109375" style="104" customWidth="1"/>
    <col min="10763" max="10763" width="20.7109375" style="104" customWidth="1"/>
    <col min="10764" max="10764" width="13.140625" style="104" customWidth="1"/>
    <col min="10765" max="11007" width="8.85546875" style="104"/>
    <col min="11008" max="11008" width="8.7109375" style="104" customWidth="1"/>
    <col min="11009" max="11009" width="50.7109375" style="104" customWidth="1"/>
    <col min="11010" max="11010" width="10.7109375" style="104" customWidth="1"/>
    <col min="11011" max="11012" width="16.7109375" style="104" customWidth="1"/>
    <col min="11013" max="11013" width="10.7109375" style="104" customWidth="1"/>
    <col min="11014" max="11015" width="17.7109375" style="104" customWidth="1"/>
    <col min="11016" max="11016" width="12.7109375" style="104" customWidth="1"/>
    <col min="11017" max="11017" width="14.7109375" style="104" customWidth="1"/>
    <col min="11018" max="11018" width="12.7109375" style="104" customWidth="1"/>
    <col min="11019" max="11019" width="20.7109375" style="104" customWidth="1"/>
    <col min="11020" max="11020" width="13.140625" style="104" customWidth="1"/>
    <col min="11021" max="11263" width="8.85546875" style="104"/>
    <col min="11264" max="11264" width="8.7109375" style="104" customWidth="1"/>
    <col min="11265" max="11265" width="50.7109375" style="104" customWidth="1"/>
    <col min="11266" max="11266" width="10.7109375" style="104" customWidth="1"/>
    <col min="11267" max="11268" width="16.7109375" style="104" customWidth="1"/>
    <col min="11269" max="11269" width="10.7109375" style="104" customWidth="1"/>
    <col min="11270" max="11271" width="17.7109375" style="104" customWidth="1"/>
    <col min="11272" max="11272" width="12.7109375" style="104" customWidth="1"/>
    <col min="11273" max="11273" width="14.7109375" style="104" customWidth="1"/>
    <col min="11274" max="11274" width="12.7109375" style="104" customWidth="1"/>
    <col min="11275" max="11275" width="20.7109375" style="104" customWidth="1"/>
    <col min="11276" max="11276" width="13.140625" style="104" customWidth="1"/>
    <col min="11277" max="11519" width="8.85546875" style="104"/>
    <col min="11520" max="11520" width="8.7109375" style="104" customWidth="1"/>
    <col min="11521" max="11521" width="50.7109375" style="104" customWidth="1"/>
    <col min="11522" max="11522" width="10.7109375" style="104" customWidth="1"/>
    <col min="11523" max="11524" width="16.7109375" style="104" customWidth="1"/>
    <col min="11525" max="11525" width="10.7109375" style="104" customWidth="1"/>
    <col min="11526" max="11527" width="17.7109375" style="104" customWidth="1"/>
    <col min="11528" max="11528" width="12.7109375" style="104" customWidth="1"/>
    <col min="11529" max="11529" width="14.7109375" style="104" customWidth="1"/>
    <col min="11530" max="11530" width="12.7109375" style="104" customWidth="1"/>
    <col min="11531" max="11531" width="20.7109375" style="104" customWidth="1"/>
    <col min="11532" max="11532" width="13.140625" style="104" customWidth="1"/>
    <col min="11533" max="11775" width="8.85546875" style="104"/>
    <col min="11776" max="11776" width="8.7109375" style="104" customWidth="1"/>
    <col min="11777" max="11777" width="50.7109375" style="104" customWidth="1"/>
    <col min="11778" max="11778" width="10.7109375" style="104" customWidth="1"/>
    <col min="11779" max="11780" width="16.7109375" style="104" customWidth="1"/>
    <col min="11781" max="11781" width="10.7109375" style="104" customWidth="1"/>
    <col min="11782" max="11783" width="17.7109375" style="104" customWidth="1"/>
    <col min="11784" max="11784" width="12.7109375" style="104" customWidth="1"/>
    <col min="11785" max="11785" width="14.7109375" style="104" customWidth="1"/>
    <col min="11786" max="11786" width="12.7109375" style="104" customWidth="1"/>
    <col min="11787" max="11787" width="20.7109375" style="104" customWidth="1"/>
    <col min="11788" max="11788" width="13.140625" style="104" customWidth="1"/>
    <col min="11789" max="12031" width="8.85546875" style="104"/>
    <col min="12032" max="12032" width="8.7109375" style="104" customWidth="1"/>
    <col min="12033" max="12033" width="50.7109375" style="104" customWidth="1"/>
    <col min="12034" max="12034" width="10.7109375" style="104" customWidth="1"/>
    <col min="12035" max="12036" width="16.7109375" style="104" customWidth="1"/>
    <col min="12037" max="12037" width="10.7109375" style="104" customWidth="1"/>
    <col min="12038" max="12039" width="17.7109375" style="104" customWidth="1"/>
    <col min="12040" max="12040" width="12.7109375" style="104" customWidth="1"/>
    <col min="12041" max="12041" width="14.7109375" style="104" customWidth="1"/>
    <col min="12042" max="12042" width="12.7109375" style="104" customWidth="1"/>
    <col min="12043" max="12043" width="20.7109375" style="104" customWidth="1"/>
    <col min="12044" max="12044" width="13.140625" style="104" customWidth="1"/>
    <col min="12045" max="12287" width="8.85546875" style="104"/>
    <col min="12288" max="12288" width="8.7109375" style="104" customWidth="1"/>
    <col min="12289" max="12289" width="50.7109375" style="104" customWidth="1"/>
    <col min="12290" max="12290" width="10.7109375" style="104" customWidth="1"/>
    <col min="12291" max="12292" width="16.7109375" style="104" customWidth="1"/>
    <col min="12293" max="12293" width="10.7109375" style="104" customWidth="1"/>
    <col min="12294" max="12295" width="17.7109375" style="104" customWidth="1"/>
    <col min="12296" max="12296" width="12.7109375" style="104" customWidth="1"/>
    <col min="12297" max="12297" width="14.7109375" style="104" customWidth="1"/>
    <col min="12298" max="12298" width="12.7109375" style="104" customWidth="1"/>
    <col min="12299" max="12299" width="20.7109375" style="104" customWidth="1"/>
    <col min="12300" max="12300" width="13.140625" style="104" customWidth="1"/>
    <col min="12301" max="12543" width="8.85546875" style="104"/>
    <col min="12544" max="12544" width="8.7109375" style="104" customWidth="1"/>
    <col min="12545" max="12545" width="50.7109375" style="104" customWidth="1"/>
    <col min="12546" max="12546" width="10.7109375" style="104" customWidth="1"/>
    <col min="12547" max="12548" width="16.7109375" style="104" customWidth="1"/>
    <col min="12549" max="12549" width="10.7109375" style="104" customWidth="1"/>
    <col min="12550" max="12551" width="17.7109375" style="104" customWidth="1"/>
    <col min="12552" max="12552" width="12.7109375" style="104" customWidth="1"/>
    <col min="12553" max="12553" width="14.7109375" style="104" customWidth="1"/>
    <col min="12554" max="12554" width="12.7109375" style="104" customWidth="1"/>
    <col min="12555" max="12555" width="20.7109375" style="104" customWidth="1"/>
    <col min="12556" max="12556" width="13.140625" style="104" customWidth="1"/>
    <col min="12557" max="12799" width="8.85546875" style="104"/>
    <col min="12800" max="12800" width="8.7109375" style="104" customWidth="1"/>
    <col min="12801" max="12801" width="50.7109375" style="104" customWidth="1"/>
    <col min="12802" max="12802" width="10.7109375" style="104" customWidth="1"/>
    <col min="12803" max="12804" width="16.7109375" style="104" customWidth="1"/>
    <col min="12805" max="12805" width="10.7109375" style="104" customWidth="1"/>
    <col min="12806" max="12807" width="17.7109375" style="104" customWidth="1"/>
    <col min="12808" max="12808" width="12.7109375" style="104" customWidth="1"/>
    <col min="12809" max="12809" width="14.7109375" style="104" customWidth="1"/>
    <col min="12810" max="12810" width="12.7109375" style="104" customWidth="1"/>
    <col min="12811" max="12811" width="20.7109375" style="104" customWidth="1"/>
    <col min="12812" max="12812" width="13.140625" style="104" customWidth="1"/>
    <col min="12813" max="13055" width="8.85546875" style="104"/>
    <col min="13056" max="13056" width="8.7109375" style="104" customWidth="1"/>
    <col min="13057" max="13057" width="50.7109375" style="104" customWidth="1"/>
    <col min="13058" max="13058" width="10.7109375" style="104" customWidth="1"/>
    <col min="13059" max="13060" width="16.7109375" style="104" customWidth="1"/>
    <col min="13061" max="13061" width="10.7109375" style="104" customWidth="1"/>
    <col min="13062" max="13063" width="17.7109375" style="104" customWidth="1"/>
    <col min="13064" max="13064" width="12.7109375" style="104" customWidth="1"/>
    <col min="13065" max="13065" width="14.7109375" style="104" customWidth="1"/>
    <col min="13066" max="13066" width="12.7109375" style="104" customWidth="1"/>
    <col min="13067" max="13067" width="20.7109375" style="104" customWidth="1"/>
    <col min="13068" max="13068" width="13.140625" style="104" customWidth="1"/>
    <col min="13069" max="13311" width="8.85546875" style="104"/>
    <col min="13312" max="13312" width="8.7109375" style="104" customWidth="1"/>
    <col min="13313" max="13313" width="50.7109375" style="104" customWidth="1"/>
    <col min="13314" max="13314" width="10.7109375" style="104" customWidth="1"/>
    <col min="13315" max="13316" width="16.7109375" style="104" customWidth="1"/>
    <col min="13317" max="13317" width="10.7109375" style="104" customWidth="1"/>
    <col min="13318" max="13319" width="17.7109375" style="104" customWidth="1"/>
    <col min="13320" max="13320" width="12.7109375" style="104" customWidth="1"/>
    <col min="13321" max="13321" width="14.7109375" style="104" customWidth="1"/>
    <col min="13322" max="13322" width="12.7109375" style="104" customWidth="1"/>
    <col min="13323" max="13323" width="20.7109375" style="104" customWidth="1"/>
    <col min="13324" max="13324" width="13.140625" style="104" customWidth="1"/>
    <col min="13325" max="13567" width="8.85546875" style="104"/>
    <col min="13568" max="13568" width="8.7109375" style="104" customWidth="1"/>
    <col min="13569" max="13569" width="50.7109375" style="104" customWidth="1"/>
    <col min="13570" max="13570" width="10.7109375" style="104" customWidth="1"/>
    <col min="13571" max="13572" width="16.7109375" style="104" customWidth="1"/>
    <col min="13573" max="13573" width="10.7109375" style="104" customWidth="1"/>
    <col min="13574" max="13575" width="17.7109375" style="104" customWidth="1"/>
    <col min="13576" max="13576" width="12.7109375" style="104" customWidth="1"/>
    <col min="13577" max="13577" width="14.7109375" style="104" customWidth="1"/>
    <col min="13578" max="13578" width="12.7109375" style="104" customWidth="1"/>
    <col min="13579" max="13579" width="20.7109375" style="104" customWidth="1"/>
    <col min="13580" max="13580" width="13.140625" style="104" customWidth="1"/>
    <col min="13581" max="13823" width="8.85546875" style="104"/>
    <col min="13824" max="13824" width="8.7109375" style="104" customWidth="1"/>
    <col min="13825" max="13825" width="50.7109375" style="104" customWidth="1"/>
    <col min="13826" max="13826" width="10.7109375" style="104" customWidth="1"/>
    <col min="13827" max="13828" width="16.7109375" style="104" customWidth="1"/>
    <col min="13829" max="13829" width="10.7109375" style="104" customWidth="1"/>
    <col min="13830" max="13831" width="17.7109375" style="104" customWidth="1"/>
    <col min="13832" max="13832" width="12.7109375" style="104" customWidth="1"/>
    <col min="13833" max="13833" width="14.7109375" style="104" customWidth="1"/>
    <col min="13834" max="13834" width="12.7109375" style="104" customWidth="1"/>
    <col min="13835" max="13835" width="20.7109375" style="104" customWidth="1"/>
    <col min="13836" max="13836" width="13.140625" style="104" customWidth="1"/>
    <col min="13837" max="14079" width="8.85546875" style="104"/>
    <col min="14080" max="14080" width="8.7109375" style="104" customWidth="1"/>
    <col min="14081" max="14081" width="50.7109375" style="104" customWidth="1"/>
    <col min="14082" max="14082" width="10.7109375" style="104" customWidth="1"/>
    <col min="14083" max="14084" width="16.7109375" style="104" customWidth="1"/>
    <col min="14085" max="14085" width="10.7109375" style="104" customWidth="1"/>
    <col min="14086" max="14087" width="17.7109375" style="104" customWidth="1"/>
    <col min="14088" max="14088" width="12.7109375" style="104" customWidth="1"/>
    <col min="14089" max="14089" width="14.7109375" style="104" customWidth="1"/>
    <col min="14090" max="14090" width="12.7109375" style="104" customWidth="1"/>
    <col min="14091" max="14091" width="20.7109375" style="104" customWidth="1"/>
    <col min="14092" max="14092" width="13.140625" style="104" customWidth="1"/>
    <col min="14093" max="14335" width="8.85546875" style="104"/>
    <col min="14336" max="14336" width="8.7109375" style="104" customWidth="1"/>
    <col min="14337" max="14337" width="50.7109375" style="104" customWidth="1"/>
    <col min="14338" max="14338" width="10.7109375" style="104" customWidth="1"/>
    <col min="14339" max="14340" width="16.7109375" style="104" customWidth="1"/>
    <col min="14341" max="14341" width="10.7109375" style="104" customWidth="1"/>
    <col min="14342" max="14343" width="17.7109375" style="104" customWidth="1"/>
    <col min="14344" max="14344" width="12.7109375" style="104" customWidth="1"/>
    <col min="14345" max="14345" width="14.7109375" style="104" customWidth="1"/>
    <col min="14346" max="14346" width="12.7109375" style="104" customWidth="1"/>
    <col min="14347" max="14347" width="20.7109375" style="104" customWidth="1"/>
    <col min="14348" max="14348" width="13.140625" style="104" customWidth="1"/>
    <col min="14349" max="14591" width="8.85546875" style="104"/>
    <col min="14592" max="14592" width="8.7109375" style="104" customWidth="1"/>
    <col min="14593" max="14593" width="50.7109375" style="104" customWidth="1"/>
    <col min="14594" max="14594" width="10.7109375" style="104" customWidth="1"/>
    <col min="14595" max="14596" width="16.7109375" style="104" customWidth="1"/>
    <col min="14597" max="14597" width="10.7109375" style="104" customWidth="1"/>
    <col min="14598" max="14599" width="17.7109375" style="104" customWidth="1"/>
    <col min="14600" max="14600" width="12.7109375" style="104" customWidth="1"/>
    <col min="14601" max="14601" width="14.7109375" style="104" customWidth="1"/>
    <col min="14602" max="14602" width="12.7109375" style="104" customWidth="1"/>
    <col min="14603" max="14603" width="20.7109375" style="104" customWidth="1"/>
    <col min="14604" max="14604" width="13.140625" style="104" customWidth="1"/>
    <col min="14605" max="14847" width="8.85546875" style="104"/>
    <col min="14848" max="14848" width="8.7109375" style="104" customWidth="1"/>
    <col min="14849" max="14849" width="50.7109375" style="104" customWidth="1"/>
    <col min="14850" max="14850" width="10.7109375" style="104" customWidth="1"/>
    <col min="14851" max="14852" width="16.7109375" style="104" customWidth="1"/>
    <col min="14853" max="14853" width="10.7109375" style="104" customWidth="1"/>
    <col min="14854" max="14855" width="17.7109375" style="104" customWidth="1"/>
    <col min="14856" max="14856" width="12.7109375" style="104" customWidth="1"/>
    <col min="14857" max="14857" width="14.7109375" style="104" customWidth="1"/>
    <col min="14858" max="14858" width="12.7109375" style="104" customWidth="1"/>
    <col min="14859" max="14859" width="20.7109375" style="104" customWidth="1"/>
    <col min="14860" max="14860" width="13.140625" style="104" customWidth="1"/>
    <col min="14861" max="15103" width="8.85546875" style="104"/>
    <col min="15104" max="15104" width="8.7109375" style="104" customWidth="1"/>
    <col min="15105" max="15105" width="50.7109375" style="104" customWidth="1"/>
    <col min="15106" max="15106" width="10.7109375" style="104" customWidth="1"/>
    <col min="15107" max="15108" width="16.7109375" style="104" customWidth="1"/>
    <col min="15109" max="15109" width="10.7109375" style="104" customWidth="1"/>
    <col min="15110" max="15111" width="17.7109375" style="104" customWidth="1"/>
    <col min="15112" max="15112" width="12.7109375" style="104" customWidth="1"/>
    <col min="15113" max="15113" width="14.7109375" style="104" customWidth="1"/>
    <col min="15114" max="15114" width="12.7109375" style="104" customWidth="1"/>
    <col min="15115" max="15115" width="20.7109375" style="104" customWidth="1"/>
    <col min="15116" max="15116" width="13.140625" style="104" customWidth="1"/>
    <col min="15117" max="15359" width="8.85546875" style="104"/>
    <col min="15360" max="15360" width="8.7109375" style="104" customWidth="1"/>
    <col min="15361" max="15361" width="50.7109375" style="104" customWidth="1"/>
    <col min="15362" max="15362" width="10.7109375" style="104" customWidth="1"/>
    <col min="15363" max="15364" width="16.7109375" style="104" customWidth="1"/>
    <col min="15365" max="15365" width="10.7109375" style="104" customWidth="1"/>
    <col min="15366" max="15367" width="17.7109375" style="104" customWidth="1"/>
    <col min="15368" max="15368" width="12.7109375" style="104" customWidth="1"/>
    <col min="15369" max="15369" width="14.7109375" style="104" customWidth="1"/>
    <col min="15370" max="15370" width="12.7109375" style="104" customWidth="1"/>
    <col min="15371" max="15371" width="20.7109375" style="104" customWidth="1"/>
    <col min="15372" max="15372" width="13.140625" style="104" customWidth="1"/>
    <col min="15373" max="15615" width="8.85546875" style="104"/>
    <col min="15616" max="15616" width="8.7109375" style="104" customWidth="1"/>
    <col min="15617" max="15617" width="50.7109375" style="104" customWidth="1"/>
    <col min="15618" max="15618" width="10.7109375" style="104" customWidth="1"/>
    <col min="15619" max="15620" width="16.7109375" style="104" customWidth="1"/>
    <col min="15621" max="15621" width="10.7109375" style="104" customWidth="1"/>
    <col min="15622" max="15623" width="17.7109375" style="104" customWidth="1"/>
    <col min="15624" max="15624" width="12.7109375" style="104" customWidth="1"/>
    <col min="15625" max="15625" width="14.7109375" style="104" customWidth="1"/>
    <col min="15626" max="15626" width="12.7109375" style="104" customWidth="1"/>
    <col min="15627" max="15627" width="20.7109375" style="104" customWidth="1"/>
    <col min="15628" max="15628" width="13.140625" style="104" customWidth="1"/>
    <col min="15629" max="15871" width="8.85546875" style="104"/>
    <col min="15872" max="15872" width="8.7109375" style="104" customWidth="1"/>
    <col min="15873" max="15873" width="50.7109375" style="104" customWidth="1"/>
    <col min="15874" max="15874" width="10.7109375" style="104" customWidth="1"/>
    <col min="15875" max="15876" width="16.7109375" style="104" customWidth="1"/>
    <col min="15877" max="15877" width="10.7109375" style="104" customWidth="1"/>
    <col min="15878" max="15879" width="17.7109375" style="104" customWidth="1"/>
    <col min="15880" max="15880" width="12.7109375" style="104" customWidth="1"/>
    <col min="15881" max="15881" width="14.7109375" style="104" customWidth="1"/>
    <col min="15882" max="15882" width="12.7109375" style="104" customWidth="1"/>
    <col min="15883" max="15883" width="20.7109375" style="104" customWidth="1"/>
    <col min="15884" max="15884" width="13.140625" style="104" customWidth="1"/>
    <col min="15885" max="16127" width="8.85546875" style="104"/>
    <col min="16128" max="16128" width="8.7109375" style="104" customWidth="1"/>
    <col min="16129" max="16129" width="50.7109375" style="104" customWidth="1"/>
    <col min="16130" max="16130" width="10.7109375" style="104" customWidth="1"/>
    <col min="16131" max="16132" width="16.7109375" style="104" customWidth="1"/>
    <col min="16133" max="16133" width="10.7109375" style="104" customWidth="1"/>
    <col min="16134" max="16135" width="17.7109375" style="104" customWidth="1"/>
    <col min="16136" max="16136" width="12.7109375" style="104" customWidth="1"/>
    <col min="16137" max="16137" width="14.7109375" style="104" customWidth="1"/>
    <col min="16138" max="16138" width="12.7109375" style="104" customWidth="1"/>
    <col min="16139" max="16139" width="20.7109375" style="104" customWidth="1"/>
    <col min="16140" max="16140" width="13.140625" style="104" customWidth="1"/>
    <col min="16141" max="16384" width="8.85546875" style="104"/>
  </cols>
  <sheetData>
    <row r="1" spans="1:141" ht="19.5" customHeight="1">
      <c r="A1" s="235" t="s">
        <v>2977</v>
      </c>
    </row>
    <row r="2" spans="1:141" ht="19.5" customHeight="1">
      <c r="A2" s="342" t="s">
        <v>2972</v>
      </c>
    </row>
    <row r="4" spans="1:141" s="352" customFormat="1" ht="22.5" customHeight="1">
      <c r="A4" s="276" t="s">
        <v>2976</v>
      </c>
      <c r="B4" s="287"/>
      <c r="C4" s="287"/>
      <c r="D4" s="287"/>
      <c r="E4" s="287"/>
      <c r="F4" s="287"/>
      <c r="G4" s="287"/>
      <c r="H4" s="287"/>
      <c r="I4" s="288"/>
      <c r="J4" s="289"/>
      <c r="K4" s="288"/>
    </row>
    <row r="5" spans="1:141" s="352" customFormat="1" ht="8.1" customHeight="1">
      <c r="A5" s="276"/>
      <c r="B5" s="287"/>
      <c r="C5" s="287"/>
      <c r="D5" s="287"/>
      <c r="E5" s="287"/>
      <c r="F5" s="287"/>
      <c r="G5" s="287"/>
      <c r="H5" s="287"/>
      <c r="I5" s="288"/>
      <c r="J5" s="289"/>
      <c r="K5" s="288"/>
    </row>
    <row r="6" spans="1:141" s="378" customFormat="1" ht="27" customHeight="1">
      <c r="A6" s="357" t="s">
        <v>2973</v>
      </c>
      <c r="B6" s="375"/>
      <c r="C6" s="375"/>
      <c r="D6" s="375"/>
      <c r="E6" s="375"/>
      <c r="F6" s="375"/>
      <c r="G6" s="375"/>
      <c r="H6" s="375"/>
      <c r="I6" s="376"/>
      <c r="J6" s="377"/>
      <c r="K6" s="376"/>
    </row>
    <row r="7" spans="1:141" s="407" customFormat="1" ht="27" customHeight="1">
      <c r="A7" s="269" t="s">
        <v>2974</v>
      </c>
      <c r="B7" s="404"/>
      <c r="C7" s="404"/>
      <c r="D7" s="404"/>
      <c r="E7" s="404"/>
      <c r="F7" s="404"/>
      <c r="G7" s="404"/>
      <c r="H7" s="404"/>
      <c r="I7" s="405"/>
      <c r="J7" s="406"/>
      <c r="K7" s="405"/>
    </row>
    <row r="8" spans="1:141" s="239" customFormat="1" ht="8.1" customHeight="1">
      <c r="A8" s="271"/>
      <c r="B8" s="287"/>
      <c r="C8" s="287"/>
      <c r="D8" s="287"/>
      <c r="E8" s="287"/>
      <c r="F8" s="287"/>
      <c r="G8" s="287"/>
      <c r="H8" s="287"/>
      <c r="I8" s="288"/>
      <c r="J8" s="289"/>
      <c r="K8" s="288"/>
    </row>
    <row r="9" spans="1:141" s="440" customFormat="1" ht="16.5">
      <c r="A9" s="416" t="s">
        <v>2975</v>
      </c>
      <c r="B9" s="437"/>
      <c r="C9" s="437"/>
      <c r="D9" s="437"/>
      <c r="E9" s="437"/>
      <c r="F9" s="437"/>
      <c r="G9" s="437"/>
      <c r="H9" s="437"/>
      <c r="I9" s="438"/>
      <c r="J9" s="439"/>
      <c r="K9" s="438"/>
    </row>
    <row r="10" spans="1:141" s="239" customFormat="1">
      <c r="C10" s="342"/>
      <c r="I10" s="248"/>
      <c r="J10" s="249"/>
      <c r="K10" s="248"/>
    </row>
    <row r="11" spans="1:141" ht="68.25" customHeight="1">
      <c r="A11" s="319" t="s">
        <v>2562</v>
      </c>
      <c r="B11" s="319" t="s">
        <v>2563</v>
      </c>
      <c r="C11" s="319" t="s">
        <v>2564</v>
      </c>
      <c r="D11" s="319" t="s">
        <v>2565</v>
      </c>
      <c r="E11" s="319" t="s">
        <v>2566</v>
      </c>
      <c r="F11" s="319" t="s">
        <v>2567</v>
      </c>
      <c r="G11" s="319" t="s">
        <v>2568</v>
      </c>
      <c r="H11" s="319" t="s">
        <v>2569</v>
      </c>
      <c r="I11" s="320" t="s">
        <v>2570</v>
      </c>
      <c r="J11" s="321" t="s">
        <v>2571</v>
      </c>
      <c r="K11" s="320" t="s">
        <v>2572</v>
      </c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</row>
    <row r="12" spans="1:141" s="305" customFormat="1" ht="13.5">
      <c r="A12" s="333">
        <v>1</v>
      </c>
      <c r="B12" s="333">
        <v>2</v>
      </c>
      <c r="C12" s="333">
        <v>3</v>
      </c>
      <c r="D12" s="333">
        <v>4</v>
      </c>
      <c r="E12" s="333">
        <v>5</v>
      </c>
      <c r="F12" s="333">
        <v>6</v>
      </c>
      <c r="G12" s="333">
        <v>7</v>
      </c>
      <c r="H12" s="333">
        <v>8</v>
      </c>
      <c r="I12" s="334">
        <v>9</v>
      </c>
      <c r="J12" s="335">
        <v>10</v>
      </c>
      <c r="K12" s="334" t="s">
        <v>2573</v>
      </c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</row>
    <row r="13" spans="1:141" ht="59.25" customHeight="1">
      <c r="A13" s="750" t="s">
        <v>4198</v>
      </c>
      <c r="B13" s="751"/>
      <c r="C13" s="518"/>
      <c r="D13" s="545"/>
      <c r="E13" s="545"/>
      <c r="F13" s="545"/>
      <c r="G13" s="545"/>
      <c r="H13" s="545"/>
      <c r="I13" s="546"/>
      <c r="J13" s="547"/>
      <c r="K13" s="548">
        <f>E13*I13</f>
        <v>0</v>
      </c>
    </row>
    <row r="14" spans="1:141" ht="51">
      <c r="A14" s="110"/>
      <c r="B14" s="111" t="s">
        <v>2768</v>
      </c>
      <c r="C14" s="598"/>
      <c r="D14" s="107"/>
      <c r="E14" s="107"/>
      <c r="F14" s="112"/>
      <c r="G14" s="112"/>
      <c r="H14" s="112"/>
      <c r="I14" s="113"/>
      <c r="J14" s="18"/>
      <c r="K14" s="200">
        <f t="shared" ref="K14:K36" si="0">E14*I14</f>
        <v>0</v>
      </c>
      <c r="L14" s="114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5"/>
    </row>
    <row r="15" spans="1:141" ht="30" customHeight="1">
      <c r="A15" s="522" t="s">
        <v>299</v>
      </c>
      <c r="B15" s="528" t="s">
        <v>4192</v>
      </c>
      <c r="C15" s="522" t="s">
        <v>3065</v>
      </c>
      <c r="D15" s="522"/>
      <c r="E15" s="522"/>
      <c r="F15" s="522"/>
      <c r="G15" s="522"/>
      <c r="H15" s="522"/>
      <c r="I15" s="542"/>
      <c r="J15" s="543"/>
      <c r="K15" s="544">
        <f t="shared" si="0"/>
        <v>0</v>
      </c>
    </row>
    <row r="16" spans="1:141" ht="68.25" customHeight="1">
      <c r="A16" s="107"/>
      <c r="B16" s="133" t="s">
        <v>3024</v>
      </c>
      <c r="C16" s="107"/>
      <c r="D16" s="107"/>
      <c r="E16" s="107"/>
      <c r="F16" s="107"/>
      <c r="G16" s="107"/>
      <c r="H16" s="107"/>
      <c r="I16" s="134"/>
      <c r="J16" s="108"/>
      <c r="K16" s="200"/>
    </row>
    <row r="17" spans="1:11" ht="30" customHeight="1">
      <c r="A17" s="522" t="s">
        <v>300</v>
      </c>
      <c r="B17" s="528" t="s">
        <v>4199</v>
      </c>
      <c r="C17" s="522" t="s">
        <v>3065</v>
      </c>
      <c r="D17" s="522"/>
      <c r="E17" s="522"/>
      <c r="F17" s="522"/>
      <c r="G17" s="522"/>
      <c r="H17" s="522"/>
      <c r="I17" s="542"/>
      <c r="J17" s="543"/>
      <c r="K17" s="544">
        <f t="shared" si="0"/>
        <v>0</v>
      </c>
    </row>
    <row r="18" spans="1:11" ht="58.5" customHeight="1">
      <c r="A18" s="107"/>
      <c r="B18" s="133" t="s">
        <v>3025</v>
      </c>
      <c r="C18" s="107"/>
      <c r="D18" s="107"/>
      <c r="E18" s="107"/>
      <c r="F18" s="107"/>
      <c r="G18" s="107"/>
      <c r="H18" s="107"/>
      <c r="I18" s="134"/>
      <c r="J18" s="108"/>
      <c r="K18" s="200"/>
    </row>
    <row r="19" spans="1:11" ht="30" customHeight="1">
      <c r="A19" s="522" t="s">
        <v>301</v>
      </c>
      <c r="B19" s="528" t="s">
        <v>4200</v>
      </c>
      <c r="C19" s="522" t="s">
        <v>3065</v>
      </c>
      <c r="D19" s="522"/>
      <c r="E19" s="522"/>
      <c r="F19" s="522"/>
      <c r="G19" s="522"/>
      <c r="H19" s="522"/>
      <c r="I19" s="542"/>
      <c r="J19" s="543"/>
      <c r="K19" s="544">
        <f t="shared" si="0"/>
        <v>0</v>
      </c>
    </row>
    <row r="20" spans="1:11" ht="47.25" customHeight="1">
      <c r="A20" s="107"/>
      <c r="B20" s="133" t="s">
        <v>3026</v>
      </c>
      <c r="C20" s="107"/>
      <c r="D20" s="107"/>
      <c r="E20" s="107"/>
      <c r="F20" s="107"/>
      <c r="G20" s="107"/>
      <c r="H20" s="107"/>
      <c r="I20" s="134"/>
      <c r="J20" s="108"/>
      <c r="K20" s="200"/>
    </row>
    <row r="21" spans="1:11" ht="30" customHeight="1">
      <c r="A21" s="522" t="s">
        <v>302</v>
      </c>
      <c r="B21" s="528" t="s">
        <v>182</v>
      </c>
      <c r="C21" s="522" t="s">
        <v>3065</v>
      </c>
      <c r="D21" s="522"/>
      <c r="E21" s="522"/>
      <c r="F21" s="522"/>
      <c r="G21" s="522"/>
      <c r="H21" s="522"/>
      <c r="I21" s="542"/>
      <c r="J21" s="543"/>
      <c r="K21" s="544">
        <f t="shared" si="0"/>
        <v>0</v>
      </c>
    </row>
    <row r="22" spans="1:11" ht="34.5" customHeight="1">
      <c r="A22" s="107"/>
      <c r="B22" s="133" t="s">
        <v>3012</v>
      </c>
      <c r="C22" s="107"/>
      <c r="D22" s="107"/>
      <c r="E22" s="107"/>
      <c r="F22" s="107"/>
      <c r="G22" s="107"/>
      <c r="H22" s="107"/>
      <c r="I22" s="134"/>
      <c r="J22" s="108"/>
      <c r="K22" s="200"/>
    </row>
    <row r="23" spans="1:11" ht="30" customHeight="1">
      <c r="A23" s="522" t="s">
        <v>303</v>
      </c>
      <c r="B23" s="528" t="s">
        <v>3017</v>
      </c>
      <c r="C23" s="522" t="s">
        <v>3065</v>
      </c>
      <c r="D23" s="522"/>
      <c r="E23" s="522"/>
      <c r="F23" s="522"/>
      <c r="G23" s="522"/>
      <c r="H23" s="522"/>
      <c r="I23" s="542"/>
      <c r="J23" s="543"/>
      <c r="K23" s="544">
        <f t="shared" si="0"/>
        <v>0</v>
      </c>
    </row>
    <row r="24" spans="1:11" ht="64.5" customHeight="1">
      <c r="A24" s="107"/>
      <c r="B24" s="133" t="s">
        <v>3027</v>
      </c>
      <c r="C24" s="107"/>
      <c r="D24" s="107"/>
      <c r="E24" s="107"/>
      <c r="F24" s="107"/>
      <c r="G24" s="107"/>
      <c r="H24" s="107"/>
      <c r="I24" s="134"/>
      <c r="J24" s="108"/>
      <c r="K24" s="200"/>
    </row>
    <row r="25" spans="1:11" ht="30" customHeight="1">
      <c r="A25" s="522" t="s">
        <v>304</v>
      </c>
      <c r="B25" s="528" t="s">
        <v>3018</v>
      </c>
      <c r="C25" s="522" t="s">
        <v>3065</v>
      </c>
      <c r="D25" s="522"/>
      <c r="E25" s="522"/>
      <c r="F25" s="522"/>
      <c r="G25" s="522"/>
      <c r="H25" s="522"/>
      <c r="I25" s="542"/>
      <c r="J25" s="543"/>
      <c r="K25" s="544">
        <f t="shared" si="0"/>
        <v>0</v>
      </c>
    </row>
    <row r="26" spans="1:11" ht="36" customHeight="1">
      <c r="A26" s="107"/>
      <c r="B26" s="133" t="s">
        <v>3028</v>
      </c>
      <c r="C26" s="107"/>
      <c r="D26" s="107"/>
      <c r="E26" s="107"/>
      <c r="F26" s="107"/>
      <c r="G26" s="107"/>
      <c r="H26" s="107"/>
      <c r="I26" s="134"/>
      <c r="J26" s="108"/>
      <c r="K26" s="200"/>
    </row>
    <row r="27" spans="1:11" ht="30" customHeight="1">
      <c r="A27" s="522" t="s">
        <v>305</v>
      </c>
      <c r="B27" s="528" t="s">
        <v>3019</v>
      </c>
      <c r="C27" s="522" t="s">
        <v>3065</v>
      </c>
      <c r="D27" s="522"/>
      <c r="E27" s="522"/>
      <c r="F27" s="522"/>
      <c r="G27" s="522"/>
      <c r="H27" s="522"/>
      <c r="I27" s="542"/>
      <c r="J27" s="543"/>
      <c r="K27" s="544">
        <f t="shared" si="0"/>
        <v>0</v>
      </c>
    </row>
    <row r="28" spans="1:11" ht="28.5" customHeight="1">
      <c r="A28" s="107"/>
      <c r="B28" s="133" t="s">
        <v>3014</v>
      </c>
      <c r="C28" s="107"/>
      <c r="D28" s="107"/>
      <c r="E28" s="107"/>
      <c r="F28" s="107"/>
      <c r="G28" s="107"/>
      <c r="H28" s="107"/>
      <c r="I28" s="134"/>
      <c r="J28" s="108"/>
      <c r="K28" s="200"/>
    </row>
    <row r="29" spans="1:11" ht="30" customHeight="1">
      <c r="A29" s="549" t="s">
        <v>306</v>
      </c>
      <c r="B29" s="550" t="s">
        <v>219</v>
      </c>
      <c r="C29" s="522"/>
      <c r="D29" s="522"/>
      <c r="E29" s="522"/>
      <c r="F29" s="522"/>
      <c r="G29" s="522"/>
      <c r="H29" s="522"/>
      <c r="I29" s="542"/>
      <c r="J29" s="543"/>
      <c r="K29" s="544">
        <f t="shared" si="0"/>
        <v>0</v>
      </c>
    </row>
    <row r="30" spans="1:11" ht="32.25" customHeight="1">
      <c r="A30" s="119" t="s">
        <v>307</v>
      </c>
      <c r="B30" s="192" t="s">
        <v>220</v>
      </c>
      <c r="C30" s="107" t="s">
        <v>3065</v>
      </c>
      <c r="D30" s="107"/>
      <c r="E30" s="107"/>
      <c r="F30" s="107"/>
      <c r="G30" s="107"/>
      <c r="H30" s="107"/>
      <c r="I30" s="134"/>
      <c r="J30" s="108"/>
      <c r="K30" s="200">
        <f t="shared" si="0"/>
        <v>0</v>
      </c>
    </row>
    <row r="31" spans="1:11" ht="32.25" customHeight="1">
      <c r="A31" s="119" t="s">
        <v>308</v>
      </c>
      <c r="B31" s="192" t="s">
        <v>2267</v>
      </c>
      <c r="C31" s="107" t="s">
        <v>3065</v>
      </c>
      <c r="D31" s="107"/>
      <c r="E31" s="107"/>
      <c r="F31" s="107"/>
      <c r="G31" s="107"/>
      <c r="H31" s="107"/>
      <c r="I31" s="134"/>
      <c r="J31" s="108"/>
      <c r="K31" s="200">
        <f t="shared" si="0"/>
        <v>0</v>
      </c>
    </row>
    <row r="32" spans="1:11" ht="62.25" customHeight="1">
      <c r="A32" s="119" t="s">
        <v>309</v>
      </c>
      <c r="B32" s="192" t="s">
        <v>3092</v>
      </c>
      <c r="C32" s="107" t="s">
        <v>3065</v>
      </c>
      <c r="D32" s="107"/>
      <c r="E32" s="107"/>
      <c r="F32" s="107"/>
      <c r="G32" s="107"/>
      <c r="H32" s="107"/>
      <c r="I32" s="134"/>
      <c r="J32" s="108"/>
      <c r="K32" s="200">
        <f t="shared" si="0"/>
        <v>0</v>
      </c>
    </row>
    <row r="33" spans="1:11" ht="62.25" customHeight="1">
      <c r="A33" s="107" t="s">
        <v>2268</v>
      </c>
      <c r="B33" s="133" t="s">
        <v>2774</v>
      </c>
      <c r="C33" s="107" t="s">
        <v>3065</v>
      </c>
      <c r="D33" s="107"/>
      <c r="E33" s="107"/>
      <c r="F33" s="107"/>
      <c r="G33" s="107"/>
      <c r="H33" s="107"/>
      <c r="I33" s="134"/>
      <c r="J33" s="108"/>
      <c r="K33" s="200">
        <f t="shared" si="0"/>
        <v>0</v>
      </c>
    </row>
    <row r="34" spans="1:11" ht="78" customHeight="1">
      <c r="A34" s="107" t="s">
        <v>2269</v>
      </c>
      <c r="B34" s="133" t="s">
        <v>2270</v>
      </c>
      <c r="C34" s="107" t="s">
        <v>3065</v>
      </c>
      <c r="D34" s="107"/>
      <c r="E34" s="107"/>
      <c r="F34" s="107"/>
      <c r="G34" s="107"/>
      <c r="H34" s="107"/>
      <c r="I34" s="134"/>
      <c r="J34" s="108"/>
      <c r="K34" s="200">
        <f t="shared" si="0"/>
        <v>0</v>
      </c>
    </row>
    <row r="35" spans="1:11" ht="78" customHeight="1">
      <c r="A35" s="119" t="s">
        <v>2271</v>
      </c>
      <c r="B35" s="133" t="s">
        <v>3093</v>
      </c>
      <c r="C35" s="107" t="s">
        <v>3065</v>
      </c>
      <c r="D35" s="107"/>
      <c r="E35" s="107"/>
      <c r="F35" s="107"/>
      <c r="G35" s="107"/>
      <c r="H35" s="107"/>
      <c r="I35" s="134"/>
      <c r="J35" s="108"/>
      <c r="K35" s="200">
        <f t="shared" si="0"/>
        <v>0</v>
      </c>
    </row>
    <row r="36" spans="1:11" ht="45" customHeight="1">
      <c r="A36" s="110"/>
      <c r="B36" s="121" t="s">
        <v>2120</v>
      </c>
      <c r="C36" s="106" t="s">
        <v>20</v>
      </c>
      <c r="D36" s="107"/>
      <c r="E36" s="107"/>
      <c r="F36" s="81"/>
      <c r="G36" s="122"/>
      <c r="H36" s="4"/>
      <c r="I36" s="4"/>
      <c r="J36" s="33"/>
      <c r="K36" s="200">
        <f t="shared" si="0"/>
        <v>0</v>
      </c>
    </row>
    <row r="37" spans="1:11" ht="21.95" customHeight="1">
      <c r="A37" s="704" t="s">
        <v>2760</v>
      </c>
      <c r="B37" s="704"/>
      <c r="C37" s="704"/>
      <c r="D37" s="704"/>
      <c r="E37" s="704"/>
      <c r="F37" s="704"/>
      <c r="G37" s="704"/>
      <c r="H37" s="704"/>
      <c r="I37" s="704"/>
      <c r="J37" s="704"/>
      <c r="K37" s="50">
        <f>SUM(K13:K36)</f>
        <v>0</v>
      </c>
    </row>
    <row r="38" spans="1:11" ht="21.95" customHeight="1">
      <c r="A38" s="704" t="s">
        <v>2761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SUMPRODUCT(J13:J36,K13:K36)</f>
        <v>0</v>
      </c>
    </row>
    <row r="39" spans="1:11" ht="21.95" customHeight="1">
      <c r="A39" s="704" t="s">
        <v>2762</v>
      </c>
      <c r="B39" s="704"/>
      <c r="C39" s="704"/>
      <c r="D39" s="704"/>
      <c r="E39" s="704"/>
      <c r="F39" s="704"/>
      <c r="G39" s="704"/>
      <c r="H39" s="704"/>
      <c r="I39" s="704"/>
      <c r="J39" s="704"/>
      <c r="K39" s="50">
        <f>SUM(K37:K38)</f>
        <v>0</v>
      </c>
    </row>
    <row r="40" spans="1:11" ht="21.95" customHeight="1">
      <c r="A40" s="703" t="s">
        <v>2763</v>
      </c>
      <c r="B40" s="703"/>
      <c r="C40" s="703"/>
      <c r="D40" s="703"/>
      <c r="E40" s="703"/>
      <c r="F40" s="703"/>
      <c r="G40" s="703"/>
      <c r="H40" s="703"/>
      <c r="I40" s="703"/>
      <c r="J40" s="703"/>
      <c r="K40" s="703"/>
    </row>
    <row r="41" spans="1:11" ht="21.95" customHeight="1">
      <c r="A41" s="705" t="s">
        <v>2764</v>
      </c>
      <c r="B41" s="705"/>
      <c r="C41" s="705"/>
      <c r="D41" s="705"/>
      <c r="E41" s="705"/>
      <c r="F41" s="705"/>
      <c r="G41" s="705"/>
      <c r="H41" s="705"/>
      <c r="I41" s="705"/>
      <c r="J41" s="705"/>
      <c r="K41" s="705"/>
    </row>
    <row r="42" spans="1:11" ht="21.95" customHeight="1">
      <c r="A42" s="703" t="s">
        <v>3066</v>
      </c>
      <c r="B42" s="703"/>
      <c r="C42" s="703"/>
      <c r="D42" s="703"/>
      <c r="E42" s="703"/>
      <c r="F42" s="703"/>
      <c r="G42" s="703"/>
      <c r="H42" s="703"/>
      <c r="I42" s="703"/>
      <c r="J42" s="51" t="s">
        <v>2765</v>
      </c>
      <c r="K42" s="52" t="s">
        <v>2766</v>
      </c>
    </row>
    <row r="43" spans="1:11" ht="21.95" customHeight="1">
      <c r="A43" s="703" t="s">
        <v>2767</v>
      </c>
      <c r="B43" s="703"/>
      <c r="C43" s="703"/>
      <c r="D43" s="703"/>
      <c r="E43" s="703"/>
      <c r="F43" s="703"/>
      <c r="G43" s="703"/>
      <c r="H43" s="703"/>
      <c r="I43" s="703"/>
      <c r="J43" s="51" t="s">
        <v>2765</v>
      </c>
      <c r="K43" s="52" t="s">
        <v>2766</v>
      </c>
    </row>
  </sheetData>
  <mergeCells count="8">
    <mergeCell ref="A13:B13"/>
    <mergeCell ref="A43:I43"/>
    <mergeCell ref="A37:J37"/>
    <mergeCell ref="A38:J38"/>
    <mergeCell ref="A39:J39"/>
    <mergeCell ref="A40:K40"/>
    <mergeCell ref="A41:K41"/>
    <mergeCell ref="A42:I4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"/>
  <sheetViews>
    <sheetView showZeros="0" zoomScale="80" zoomScaleNormal="80" workbookViewId="0">
      <selection activeCell="J18" sqref="J1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3751</v>
      </c>
      <c r="B13" s="730"/>
      <c r="C13" s="555"/>
      <c r="D13" s="322"/>
      <c r="E13" s="322"/>
      <c r="F13" s="556"/>
      <c r="G13" s="556"/>
      <c r="H13" s="555"/>
      <c r="I13" s="557"/>
      <c r="J13" s="312"/>
      <c r="K13" s="558">
        <f>E13*I13</f>
        <v>0</v>
      </c>
    </row>
    <row r="14" spans="1:141" ht="43.5" customHeight="1">
      <c r="A14" s="41"/>
      <c r="B14" s="82" t="s">
        <v>3075</v>
      </c>
      <c r="C14" s="39"/>
      <c r="D14" s="89"/>
      <c r="E14" s="89"/>
      <c r="F14" s="90"/>
      <c r="G14" s="90"/>
      <c r="H14" s="91"/>
      <c r="I14" s="92"/>
      <c r="J14" s="34"/>
      <c r="K14" s="157">
        <f t="shared" ref="K14:K19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1.95" customHeight="1">
      <c r="A15" s="492" t="s">
        <v>250</v>
      </c>
      <c r="B15" s="496" t="s">
        <v>3094</v>
      </c>
      <c r="C15" s="492" t="s">
        <v>3065</v>
      </c>
      <c r="D15" s="551"/>
      <c r="E15" s="551"/>
      <c r="F15" s="552"/>
      <c r="G15" s="552"/>
      <c r="H15" s="504"/>
      <c r="I15" s="553"/>
      <c r="J15" s="501"/>
      <c r="K15" s="554">
        <f t="shared" si="0"/>
        <v>0</v>
      </c>
    </row>
    <row r="16" spans="1:141" ht="80.25" customHeight="1">
      <c r="A16" s="455"/>
      <c r="B16" s="45" t="s">
        <v>3095</v>
      </c>
      <c r="C16" s="631"/>
      <c r="D16" s="89"/>
      <c r="E16" s="89"/>
      <c r="F16" s="90"/>
      <c r="G16" s="90"/>
      <c r="H16" s="456"/>
      <c r="I16" s="92"/>
      <c r="J16" s="34"/>
      <c r="K16" s="157"/>
    </row>
    <row r="17" spans="1:11" ht="21.95" customHeight="1">
      <c r="A17" s="492" t="s">
        <v>251</v>
      </c>
      <c r="B17" s="496" t="s">
        <v>3096</v>
      </c>
      <c r="C17" s="492" t="s">
        <v>3065</v>
      </c>
      <c r="D17" s="551"/>
      <c r="E17" s="551"/>
      <c r="F17" s="552"/>
      <c r="G17" s="552"/>
      <c r="H17" s="504"/>
      <c r="I17" s="553"/>
      <c r="J17" s="501"/>
      <c r="K17" s="554">
        <f t="shared" si="0"/>
        <v>0</v>
      </c>
    </row>
    <row r="18" spans="1:11" ht="35.25" customHeight="1">
      <c r="A18" s="455"/>
      <c r="B18" s="45" t="s">
        <v>3029</v>
      </c>
      <c r="C18" s="631"/>
      <c r="D18" s="89"/>
      <c r="E18" s="89"/>
      <c r="F18" s="90"/>
      <c r="G18" s="90"/>
      <c r="H18" s="456"/>
      <c r="I18" s="92"/>
      <c r="J18" s="34"/>
      <c r="K18" s="157"/>
    </row>
    <row r="19" spans="1:11" ht="46.5" customHeight="1">
      <c r="A19" s="41"/>
      <c r="B19" s="65" t="s">
        <v>2167</v>
      </c>
      <c r="C19" s="13" t="s">
        <v>20</v>
      </c>
      <c r="D19" s="89"/>
      <c r="E19" s="89"/>
      <c r="F19" s="90"/>
      <c r="G19" s="90"/>
      <c r="H19" s="91"/>
      <c r="I19" s="92"/>
      <c r="J19" s="34"/>
      <c r="K19" s="157">
        <f t="shared" si="0"/>
        <v>0</v>
      </c>
    </row>
    <row r="20" spans="1:1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</sheetData>
  <mergeCells count="8">
    <mergeCell ref="A13:B13"/>
    <mergeCell ref="A26:I26"/>
    <mergeCell ref="A20:J20"/>
    <mergeCell ref="A21:J21"/>
    <mergeCell ref="A22:J22"/>
    <mergeCell ref="A23:K23"/>
    <mergeCell ref="A24:K24"/>
    <mergeCell ref="A25:I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0"/>
  <sheetViews>
    <sheetView showZeros="0" topLeftCell="A5" zoomScale="80" zoomScaleNormal="80" workbookViewId="0">
      <selection activeCell="A35" sqref="A35:J35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472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473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474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75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9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3727</v>
      </c>
      <c r="B13" s="702"/>
      <c r="C13" s="611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69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20.100000000000001" customHeight="1">
      <c r="A14" s="465" t="s">
        <v>71</v>
      </c>
      <c r="B14" s="478" t="str">
        <f>UPPER("Acetabulum s polietilenskim umetkom")</f>
        <v>ACETABULUM S POLIETILENSKIM UMETKOM</v>
      </c>
      <c r="C14" s="633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29" si="0">E14*I14</f>
        <v>0</v>
      </c>
      <c r="L14" s="470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0.100000000000001" customHeight="1">
      <c r="A15" s="706"/>
      <c r="B15" s="65" t="s">
        <v>72</v>
      </c>
      <c r="C15" s="634"/>
      <c r="D15" s="38"/>
      <c r="E15" s="38"/>
      <c r="F15" s="41"/>
      <c r="G15" s="41"/>
      <c r="H15" s="13"/>
      <c r="I15" s="35"/>
      <c r="J15" s="32"/>
      <c r="K15" s="37">
        <f t="shared" si="0"/>
        <v>0</v>
      </c>
      <c r="L15" s="6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0.100000000000001" customHeight="1">
      <c r="A16" s="707"/>
      <c r="B16" s="65" t="s">
        <v>73</v>
      </c>
      <c r="C16" s="634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6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20.100000000000001" customHeight="1">
      <c r="A17" s="707"/>
      <c r="B17" s="65" t="s">
        <v>74</v>
      </c>
      <c r="C17" s="634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6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20.100000000000001" customHeight="1">
      <c r="A18" s="707"/>
      <c r="B18" s="65" t="s">
        <v>75</v>
      </c>
      <c r="C18" s="634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6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32.25" customHeight="1">
      <c r="A19" s="708"/>
      <c r="B19" s="65" t="s">
        <v>76</v>
      </c>
      <c r="C19" s="634"/>
      <c r="D19" s="38"/>
      <c r="E19" s="38"/>
      <c r="F19" s="41"/>
      <c r="G19" s="41"/>
      <c r="H19" s="13"/>
      <c r="I19" s="35"/>
      <c r="J19" s="32"/>
      <c r="K19" s="37">
        <f t="shared" si="0"/>
        <v>0</v>
      </c>
      <c r="L19" s="6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</row>
    <row r="20" spans="1:134" ht="20.100000000000001" customHeight="1">
      <c r="A20" s="471" t="s">
        <v>77</v>
      </c>
      <c r="B20" s="478" t="s">
        <v>14</v>
      </c>
      <c r="C20" s="633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  <c r="L20" s="470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</row>
    <row r="21" spans="1:134" ht="20.100000000000001" customHeight="1">
      <c r="A21" s="706"/>
      <c r="B21" s="65" t="s">
        <v>72</v>
      </c>
      <c r="C21" s="634"/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6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</row>
    <row r="22" spans="1:134" ht="20.100000000000001" customHeight="1">
      <c r="A22" s="707"/>
      <c r="B22" s="65" t="s">
        <v>73</v>
      </c>
      <c r="C22" s="634"/>
      <c r="D22" s="38"/>
      <c r="E22" s="38"/>
      <c r="F22" s="41"/>
      <c r="G22" s="41"/>
      <c r="H22" s="13"/>
      <c r="I22" s="35"/>
      <c r="J22" s="32"/>
      <c r="K22" s="37">
        <f t="shared" si="0"/>
        <v>0</v>
      </c>
      <c r="L22" s="6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</row>
    <row r="23" spans="1:134" ht="20.100000000000001" customHeight="1">
      <c r="A23" s="707"/>
      <c r="B23" s="65" t="s">
        <v>79</v>
      </c>
      <c r="C23" s="634"/>
      <c r="D23" s="38"/>
      <c r="E23" s="38"/>
      <c r="F23" s="41"/>
      <c r="G23" s="41"/>
      <c r="H23" s="13"/>
      <c r="I23" s="35"/>
      <c r="J23" s="32"/>
      <c r="K23" s="37">
        <f t="shared" si="0"/>
        <v>0</v>
      </c>
      <c r="L23" s="6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</row>
    <row r="24" spans="1:134" ht="20.100000000000001" customHeight="1">
      <c r="A24" s="708"/>
      <c r="B24" s="65" t="s">
        <v>12</v>
      </c>
      <c r="C24" s="634"/>
      <c r="D24" s="38"/>
      <c r="E24" s="38"/>
      <c r="F24" s="41"/>
      <c r="G24" s="41"/>
      <c r="H24" s="13"/>
      <c r="I24" s="35"/>
      <c r="J24" s="32"/>
      <c r="K24" s="37">
        <f t="shared" si="0"/>
        <v>0</v>
      </c>
      <c r="L24" s="6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</row>
    <row r="25" spans="1:134" ht="20.100000000000001" customHeight="1">
      <c r="A25" s="471" t="s">
        <v>37</v>
      </c>
      <c r="B25" s="478" t="s">
        <v>97</v>
      </c>
      <c r="C25" s="633" t="s">
        <v>3065</v>
      </c>
      <c r="D25" s="464"/>
      <c r="E25" s="464"/>
      <c r="F25" s="465"/>
      <c r="G25" s="465"/>
      <c r="H25" s="463"/>
      <c r="I25" s="466"/>
      <c r="J25" s="467"/>
      <c r="K25" s="468">
        <f t="shared" si="0"/>
        <v>0</v>
      </c>
      <c r="L25" s="470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</row>
    <row r="26" spans="1:134" ht="20.100000000000001" customHeight="1">
      <c r="A26" s="706"/>
      <c r="B26" s="65" t="s">
        <v>81</v>
      </c>
      <c r="C26" s="634"/>
      <c r="D26" s="38"/>
      <c r="E26" s="38"/>
      <c r="F26" s="41"/>
      <c r="G26" s="41"/>
      <c r="H26" s="13"/>
      <c r="I26" s="35"/>
      <c r="J26" s="32"/>
      <c r="K26" s="37">
        <f t="shared" si="0"/>
        <v>0</v>
      </c>
      <c r="L26" s="6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</row>
    <row r="27" spans="1:134" ht="20.100000000000001" customHeight="1">
      <c r="A27" s="707"/>
      <c r="B27" s="65" t="s">
        <v>82</v>
      </c>
      <c r="C27" s="634"/>
      <c r="D27" s="38"/>
      <c r="E27" s="38"/>
      <c r="F27" s="41"/>
      <c r="G27" s="41"/>
      <c r="H27" s="13"/>
      <c r="I27" s="35"/>
      <c r="J27" s="32"/>
      <c r="K27" s="37">
        <f t="shared" si="0"/>
        <v>0</v>
      </c>
      <c r="L27" s="6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</row>
    <row r="28" spans="1:134" ht="20.100000000000001" customHeight="1">
      <c r="A28" s="708"/>
      <c r="B28" s="65" t="s">
        <v>12</v>
      </c>
      <c r="C28" s="634"/>
      <c r="D28" s="38"/>
      <c r="E28" s="38"/>
      <c r="F28" s="41"/>
      <c r="G28" s="41"/>
      <c r="H28" s="13"/>
      <c r="I28" s="35"/>
      <c r="J28" s="32"/>
      <c r="K28" s="37">
        <f t="shared" si="0"/>
        <v>0</v>
      </c>
      <c r="L28" s="6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4"/>
      <c r="EB28" s="94"/>
      <c r="EC28" s="94"/>
      <c r="ED28" s="94"/>
    </row>
    <row r="29" spans="1:134" ht="48" customHeight="1">
      <c r="A29" s="41"/>
      <c r="B29" s="65" t="s">
        <v>2167</v>
      </c>
      <c r="C29" s="634" t="s">
        <v>20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  <c r="L29" s="66"/>
    </row>
    <row r="30" spans="1:134" ht="21.95" customHeight="1">
      <c r="A30" s="704" t="s">
        <v>2760</v>
      </c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50">
        <f>SUM(K13:K29)</f>
        <v>0</v>
      </c>
    </row>
    <row r="31" spans="1:134" ht="21.95" customHeight="1">
      <c r="A31" s="704" t="s">
        <v>2761</v>
      </c>
      <c r="B31" s="704"/>
      <c r="C31" s="704"/>
      <c r="D31" s="704"/>
      <c r="E31" s="704"/>
      <c r="F31" s="704"/>
      <c r="G31" s="704"/>
      <c r="H31" s="704"/>
      <c r="I31" s="704"/>
      <c r="J31" s="704"/>
      <c r="K31" s="704"/>
      <c r="L31" s="50">
        <f>SUMPRODUCT(J13:J29,K13:K29)</f>
        <v>0</v>
      </c>
    </row>
    <row r="32" spans="1:134" ht="21.95" customHeight="1">
      <c r="A32" s="704" t="s">
        <v>2762</v>
      </c>
      <c r="B32" s="704"/>
      <c r="C32" s="704"/>
      <c r="D32" s="704"/>
      <c r="E32" s="704"/>
      <c r="F32" s="704"/>
      <c r="G32" s="704"/>
      <c r="H32" s="704"/>
      <c r="I32" s="704"/>
      <c r="J32" s="704"/>
      <c r="K32" s="704"/>
      <c r="L32" s="454">
        <f>SUM(L30:L31)</f>
        <v>0</v>
      </c>
    </row>
    <row r="33" spans="1:12" ht="21.95" customHeight="1">
      <c r="A33" s="703" t="s">
        <v>2763</v>
      </c>
      <c r="B33" s="703"/>
      <c r="C33" s="703"/>
      <c r="D33" s="703"/>
      <c r="E33" s="703"/>
      <c r="F33" s="703"/>
      <c r="G33" s="703"/>
      <c r="H33" s="703"/>
      <c r="I33" s="703"/>
      <c r="J33" s="703"/>
      <c r="K33" s="703"/>
      <c r="L33" s="703"/>
    </row>
    <row r="34" spans="1:12" ht="21.95" customHeight="1">
      <c r="A34" s="705" t="s">
        <v>2764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</row>
    <row r="35" spans="1:12" ht="21.95" customHeight="1">
      <c r="A35" s="709" t="s">
        <v>3066</v>
      </c>
      <c r="B35" s="710"/>
      <c r="C35" s="710"/>
      <c r="D35" s="710"/>
      <c r="E35" s="710"/>
      <c r="F35" s="710"/>
      <c r="G35" s="710"/>
      <c r="H35" s="710"/>
      <c r="I35" s="710"/>
      <c r="J35" s="711"/>
      <c r="K35" s="51" t="s">
        <v>2765</v>
      </c>
      <c r="L35" s="52" t="s">
        <v>2766</v>
      </c>
    </row>
    <row r="36" spans="1:12" ht="21.95" customHeight="1">
      <c r="A36" s="709" t="s">
        <v>2767</v>
      </c>
      <c r="B36" s="710"/>
      <c r="C36" s="710"/>
      <c r="D36" s="710"/>
      <c r="E36" s="710"/>
      <c r="F36" s="710"/>
      <c r="G36" s="710"/>
      <c r="H36" s="710"/>
      <c r="I36" s="710"/>
      <c r="J36" s="711"/>
      <c r="K36" s="51" t="s">
        <v>2765</v>
      </c>
      <c r="L36" s="52" t="s">
        <v>2766</v>
      </c>
    </row>
    <row r="37" spans="1:12">
      <c r="D37" s="88"/>
    </row>
    <row r="38" spans="1:12">
      <c r="D38" s="88"/>
    </row>
    <row r="39" spans="1:12">
      <c r="D39" s="88"/>
    </row>
    <row r="40" spans="1:12">
      <c r="D40" s="88"/>
    </row>
    <row r="41" spans="1:12">
      <c r="D41" s="88"/>
    </row>
    <row r="42" spans="1:12">
      <c r="D42" s="88"/>
    </row>
    <row r="43" spans="1:12">
      <c r="D43" s="88"/>
    </row>
    <row r="44" spans="1:12">
      <c r="D44" s="88"/>
    </row>
    <row r="45" spans="1:12">
      <c r="D45" s="88"/>
    </row>
    <row r="46" spans="1:12">
      <c r="D46" s="88"/>
    </row>
    <row r="47" spans="1:12">
      <c r="D47" s="88"/>
    </row>
    <row r="48" spans="1:12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</sheetData>
  <mergeCells count="11">
    <mergeCell ref="A13:B13"/>
    <mergeCell ref="A34:L34"/>
    <mergeCell ref="A33:L33"/>
    <mergeCell ref="A36:J36"/>
    <mergeCell ref="A35:J35"/>
    <mergeCell ref="A32:K32"/>
    <mergeCell ref="A31:K31"/>
    <mergeCell ref="A30:K30"/>
    <mergeCell ref="A15:A19"/>
    <mergeCell ref="A21:A24"/>
    <mergeCell ref="A26:A28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2"/>
  <sheetViews>
    <sheetView showZeros="0" topLeftCell="A9" zoomScale="80" zoomScaleNormal="80" workbookViewId="0">
      <selection activeCell="F15" sqref="F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4185</v>
      </c>
      <c r="B13" s="702"/>
      <c r="C13" s="45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s="53" customFormat="1" ht="49.5" customHeight="1">
      <c r="A14" s="669"/>
      <c r="B14" s="668" t="s">
        <v>3584</v>
      </c>
      <c r="C14" s="665"/>
      <c r="D14" s="671"/>
      <c r="E14" s="671"/>
      <c r="F14" s="672"/>
      <c r="G14" s="672"/>
      <c r="H14" s="670"/>
      <c r="I14" s="673"/>
      <c r="J14" s="674"/>
      <c r="K14" s="676"/>
      <c r="L14" s="660"/>
      <c r="M14" s="661"/>
      <c r="N14" s="661"/>
      <c r="O14" s="661"/>
      <c r="P14" s="661"/>
      <c r="Q14" s="661"/>
      <c r="R14" s="661"/>
      <c r="S14" s="661"/>
      <c r="T14" s="661"/>
      <c r="U14" s="661"/>
      <c r="V14" s="661"/>
      <c r="W14" s="661"/>
      <c r="X14" s="661"/>
      <c r="Y14" s="661"/>
      <c r="Z14" s="661"/>
      <c r="AA14" s="661"/>
      <c r="AB14" s="661"/>
      <c r="AC14" s="661"/>
      <c r="AD14" s="661"/>
      <c r="AE14" s="661"/>
      <c r="AF14" s="661"/>
      <c r="AG14" s="661"/>
      <c r="AH14" s="661"/>
      <c r="AI14" s="661"/>
      <c r="AJ14" s="661"/>
      <c r="AK14" s="661"/>
      <c r="AL14" s="661"/>
      <c r="AM14" s="661"/>
      <c r="AN14" s="661"/>
      <c r="AO14" s="661"/>
      <c r="AP14" s="661"/>
      <c r="AQ14" s="661"/>
      <c r="AR14" s="661"/>
      <c r="AS14" s="661"/>
      <c r="AT14" s="661"/>
      <c r="AU14" s="661"/>
      <c r="AV14" s="661"/>
      <c r="AW14" s="661"/>
      <c r="AX14" s="661"/>
      <c r="AY14" s="661"/>
      <c r="AZ14" s="661"/>
      <c r="BA14" s="661"/>
      <c r="BB14" s="661"/>
      <c r="BC14" s="661"/>
      <c r="BD14" s="661"/>
      <c r="BE14" s="661"/>
      <c r="BF14" s="661"/>
      <c r="BG14" s="661"/>
      <c r="BH14" s="661"/>
      <c r="BI14" s="661"/>
      <c r="BJ14" s="661"/>
      <c r="BK14" s="661"/>
      <c r="BL14" s="661"/>
      <c r="BM14" s="661"/>
      <c r="BN14" s="661"/>
      <c r="BO14" s="661"/>
      <c r="BP14" s="661"/>
      <c r="BQ14" s="661"/>
      <c r="BR14" s="661"/>
      <c r="BS14" s="661"/>
      <c r="BT14" s="661"/>
      <c r="BU14" s="661"/>
      <c r="BV14" s="661"/>
      <c r="BW14" s="661"/>
      <c r="BX14" s="661"/>
      <c r="BY14" s="661"/>
      <c r="BZ14" s="661"/>
      <c r="CA14" s="661"/>
      <c r="CB14" s="661"/>
      <c r="CC14" s="661"/>
      <c r="CD14" s="661"/>
      <c r="CE14" s="661"/>
      <c r="CF14" s="661"/>
      <c r="CG14" s="661"/>
      <c r="CH14" s="661"/>
      <c r="CI14" s="661"/>
      <c r="CJ14" s="661"/>
      <c r="CK14" s="661"/>
      <c r="CL14" s="661"/>
      <c r="CM14" s="661"/>
      <c r="CN14" s="661"/>
      <c r="CO14" s="661"/>
      <c r="CP14" s="661"/>
      <c r="CQ14" s="661"/>
      <c r="CR14" s="661"/>
      <c r="CS14" s="661"/>
      <c r="CT14" s="661"/>
      <c r="CU14" s="661"/>
      <c r="CV14" s="661"/>
      <c r="CW14" s="661"/>
      <c r="CX14" s="661"/>
      <c r="CY14" s="661"/>
      <c r="CZ14" s="661"/>
      <c r="DA14" s="661"/>
      <c r="DB14" s="661"/>
      <c r="DC14" s="661"/>
      <c r="DD14" s="661"/>
      <c r="DE14" s="661"/>
      <c r="DF14" s="661"/>
      <c r="DG14" s="661"/>
      <c r="DH14" s="661"/>
      <c r="DI14" s="661"/>
      <c r="DJ14" s="661"/>
      <c r="DK14" s="661"/>
      <c r="DL14" s="661"/>
      <c r="DM14" s="661"/>
      <c r="DN14" s="661"/>
      <c r="DO14" s="661"/>
      <c r="DP14" s="661"/>
      <c r="DQ14" s="661"/>
      <c r="DR14" s="661"/>
      <c r="DS14" s="661"/>
      <c r="DT14" s="661"/>
      <c r="DU14" s="661"/>
      <c r="DV14" s="661"/>
      <c r="DW14" s="661"/>
      <c r="DX14" s="661"/>
      <c r="DY14" s="661"/>
      <c r="DZ14" s="661"/>
      <c r="EA14" s="661"/>
      <c r="EB14" s="661"/>
      <c r="EC14" s="661"/>
      <c r="ED14" s="661"/>
    </row>
    <row r="15" spans="1:141" s="53" customFormat="1" ht="34.5" customHeight="1">
      <c r="A15" s="667" t="s">
        <v>252</v>
      </c>
      <c r="B15" s="668" t="s">
        <v>3752</v>
      </c>
      <c r="C15" s="670" t="s">
        <v>3065</v>
      </c>
      <c r="D15" s="671"/>
      <c r="E15" s="671"/>
      <c r="F15" s="672"/>
      <c r="G15" s="672"/>
      <c r="H15" s="670"/>
      <c r="I15" s="673"/>
      <c r="J15" s="674"/>
      <c r="K15" s="676"/>
      <c r="L15" s="662"/>
    </row>
    <row r="16" spans="1:141" s="664" customFormat="1" ht="23.25" customHeight="1">
      <c r="A16" s="667" t="s">
        <v>253</v>
      </c>
      <c r="B16" s="668" t="s">
        <v>3753</v>
      </c>
      <c r="C16" s="670" t="s">
        <v>3065</v>
      </c>
      <c r="D16" s="671"/>
      <c r="E16" s="671"/>
      <c r="F16" s="672"/>
      <c r="G16" s="672"/>
      <c r="H16" s="670"/>
      <c r="I16" s="673"/>
      <c r="J16" s="674"/>
      <c r="K16" s="676"/>
      <c r="L16" s="663"/>
    </row>
    <row r="17" spans="1:12" s="664" customFormat="1" ht="29.25" customHeight="1">
      <c r="A17" s="667" t="s">
        <v>254</v>
      </c>
      <c r="B17" s="668" t="s">
        <v>3598</v>
      </c>
      <c r="C17" s="670" t="s">
        <v>3065</v>
      </c>
      <c r="D17" s="671"/>
      <c r="E17" s="671"/>
      <c r="F17" s="672"/>
      <c r="G17" s="672"/>
      <c r="H17" s="670"/>
      <c r="I17" s="673"/>
      <c r="J17" s="674"/>
      <c r="K17" s="676"/>
      <c r="L17" s="663"/>
    </row>
    <row r="18" spans="1:12" s="664" customFormat="1" ht="20.25" customHeight="1">
      <c r="A18" s="667" t="s">
        <v>3940</v>
      </c>
      <c r="B18" s="668" t="s">
        <v>3585</v>
      </c>
      <c r="C18" s="670" t="s">
        <v>3065</v>
      </c>
      <c r="D18" s="671"/>
      <c r="E18" s="671"/>
      <c r="F18" s="672"/>
      <c r="G18" s="672"/>
      <c r="H18" s="670"/>
      <c r="I18" s="673"/>
      <c r="J18" s="674"/>
      <c r="K18" s="676"/>
      <c r="L18" s="663"/>
    </row>
    <row r="19" spans="1:12" s="664" customFormat="1" ht="20.25" customHeight="1">
      <c r="A19" s="667" t="s">
        <v>3941</v>
      </c>
      <c r="B19" s="668" t="s">
        <v>3586</v>
      </c>
      <c r="C19" s="670" t="s">
        <v>3065</v>
      </c>
      <c r="D19" s="671"/>
      <c r="E19" s="671"/>
      <c r="F19" s="672"/>
      <c r="G19" s="672"/>
      <c r="H19" s="670"/>
      <c r="I19" s="673"/>
      <c r="J19" s="674"/>
      <c r="K19" s="676"/>
      <c r="L19" s="663"/>
    </row>
    <row r="20" spans="1:12" s="664" customFormat="1" ht="20.25" customHeight="1">
      <c r="A20" s="667" t="s">
        <v>3942</v>
      </c>
      <c r="B20" s="668" t="s">
        <v>3587</v>
      </c>
      <c r="C20" s="670" t="s">
        <v>3065</v>
      </c>
      <c r="D20" s="671"/>
      <c r="E20" s="671"/>
      <c r="F20" s="672"/>
      <c r="G20" s="672"/>
      <c r="H20" s="670"/>
      <c r="I20" s="673"/>
      <c r="J20" s="674"/>
      <c r="K20" s="676"/>
      <c r="L20" s="663"/>
    </row>
    <row r="21" spans="1:12" s="664" customFormat="1" ht="20.25" customHeight="1">
      <c r="A21" s="667" t="s">
        <v>3943</v>
      </c>
      <c r="B21" s="668" t="s">
        <v>3588</v>
      </c>
      <c r="C21" s="670" t="s">
        <v>3065</v>
      </c>
      <c r="D21" s="671"/>
      <c r="E21" s="671"/>
      <c r="F21" s="672"/>
      <c r="G21" s="672"/>
      <c r="H21" s="670"/>
      <c r="I21" s="673"/>
      <c r="J21" s="674"/>
      <c r="K21" s="676"/>
      <c r="L21" s="663"/>
    </row>
    <row r="22" spans="1:12" s="664" customFormat="1" ht="29.25" customHeight="1">
      <c r="A22" s="667" t="s">
        <v>3944</v>
      </c>
      <c r="B22" s="668" t="s">
        <v>3589</v>
      </c>
      <c r="C22" s="670" t="s">
        <v>3065</v>
      </c>
      <c r="D22" s="671"/>
      <c r="E22" s="671"/>
      <c r="F22" s="672"/>
      <c r="G22" s="672"/>
      <c r="H22" s="670"/>
      <c r="I22" s="673"/>
      <c r="J22" s="674"/>
      <c r="K22" s="676"/>
      <c r="L22" s="663"/>
    </row>
    <row r="23" spans="1:12" s="664" customFormat="1" ht="18.75" customHeight="1">
      <c r="A23" s="667" t="s">
        <v>3945</v>
      </c>
      <c r="B23" s="668" t="s">
        <v>3599</v>
      </c>
      <c r="C23" s="670" t="s">
        <v>3065</v>
      </c>
      <c r="D23" s="671"/>
      <c r="E23" s="671"/>
      <c r="F23" s="672"/>
      <c r="G23" s="672"/>
      <c r="H23" s="670"/>
      <c r="I23" s="673"/>
      <c r="J23" s="674"/>
      <c r="K23" s="676"/>
      <c r="L23" s="663"/>
    </row>
    <row r="24" spans="1:12" s="664" customFormat="1" ht="19.5" customHeight="1">
      <c r="A24" s="667" t="s">
        <v>3946</v>
      </c>
      <c r="B24" s="668" t="s">
        <v>3590</v>
      </c>
      <c r="C24" s="670" t="s">
        <v>3065</v>
      </c>
      <c r="D24" s="671"/>
      <c r="E24" s="671"/>
      <c r="F24" s="672"/>
      <c r="G24" s="672"/>
      <c r="H24" s="670"/>
      <c r="I24" s="673"/>
      <c r="J24" s="674"/>
      <c r="K24" s="676"/>
      <c r="L24" s="663"/>
    </row>
    <row r="25" spans="1:12" s="664" customFormat="1" ht="20.25" customHeight="1">
      <c r="A25" s="667" t="s">
        <v>3947</v>
      </c>
      <c r="B25" s="668" t="s">
        <v>3591</v>
      </c>
      <c r="C25" s="670" t="s">
        <v>3065</v>
      </c>
      <c r="D25" s="671"/>
      <c r="E25" s="671"/>
      <c r="F25" s="672"/>
      <c r="G25" s="672"/>
      <c r="H25" s="670"/>
      <c r="I25" s="673"/>
      <c r="J25" s="674"/>
      <c r="K25" s="676"/>
      <c r="L25" s="663"/>
    </row>
    <row r="26" spans="1:12" s="664" customFormat="1" ht="21.75" customHeight="1">
      <c r="A26" s="667" t="s">
        <v>3948</v>
      </c>
      <c r="B26" s="668" t="s">
        <v>3592</v>
      </c>
      <c r="C26" s="670" t="s">
        <v>3065</v>
      </c>
      <c r="D26" s="671"/>
      <c r="E26" s="671"/>
      <c r="F26" s="672"/>
      <c r="G26" s="672"/>
      <c r="H26" s="670"/>
      <c r="I26" s="673"/>
      <c r="J26" s="674"/>
      <c r="K26" s="676"/>
      <c r="L26" s="663"/>
    </row>
    <row r="27" spans="1:12" s="664" customFormat="1" ht="30.75" customHeight="1">
      <c r="A27" s="667" t="s">
        <v>3949</v>
      </c>
      <c r="B27" s="668" t="s">
        <v>3600</v>
      </c>
      <c r="C27" s="670" t="s">
        <v>3065</v>
      </c>
      <c r="D27" s="671"/>
      <c r="E27" s="671"/>
      <c r="F27" s="672"/>
      <c r="G27" s="672"/>
      <c r="H27" s="670"/>
      <c r="I27" s="673"/>
      <c r="J27" s="674"/>
      <c r="K27" s="676"/>
      <c r="L27" s="663"/>
    </row>
    <row r="28" spans="1:12" s="53" customFormat="1" ht="25.5" customHeight="1">
      <c r="A28" s="667" t="s">
        <v>3950</v>
      </c>
      <c r="B28" s="668" t="s">
        <v>3593</v>
      </c>
      <c r="C28" s="670" t="s">
        <v>3065</v>
      </c>
      <c r="D28" s="671"/>
      <c r="E28" s="671"/>
      <c r="F28" s="672"/>
      <c r="G28" s="672"/>
      <c r="H28" s="670"/>
      <c r="I28" s="673"/>
      <c r="J28" s="674"/>
      <c r="K28" s="676"/>
      <c r="L28" s="662"/>
    </row>
    <row r="29" spans="1:12" s="664" customFormat="1" ht="21.75" customHeight="1">
      <c r="A29" s="667" t="s">
        <v>3951</v>
      </c>
      <c r="B29" s="668" t="s">
        <v>3594</v>
      </c>
      <c r="C29" s="670" t="s">
        <v>3065</v>
      </c>
      <c r="D29" s="671"/>
      <c r="E29" s="671"/>
      <c r="F29" s="672"/>
      <c r="G29" s="672"/>
      <c r="H29" s="670"/>
      <c r="I29" s="673"/>
      <c r="J29" s="674"/>
      <c r="K29" s="676"/>
      <c r="L29" s="663"/>
    </row>
    <row r="30" spans="1:12" s="664" customFormat="1" ht="21.75" customHeight="1">
      <c r="A30" s="667" t="s">
        <v>3952</v>
      </c>
      <c r="B30" s="668" t="s">
        <v>3595</v>
      </c>
      <c r="C30" s="670" t="s">
        <v>3065</v>
      </c>
      <c r="D30" s="671"/>
      <c r="E30" s="671"/>
      <c r="F30" s="672"/>
      <c r="G30" s="672"/>
      <c r="H30" s="670"/>
      <c r="I30" s="673"/>
      <c r="J30" s="674"/>
      <c r="K30" s="676"/>
      <c r="L30" s="663"/>
    </row>
    <row r="31" spans="1:12" s="664" customFormat="1" ht="21.75" customHeight="1">
      <c r="A31" s="667" t="s">
        <v>3953</v>
      </c>
      <c r="B31" s="666" t="s">
        <v>3596</v>
      </c>
      <c r="C31" s="670" t="s">
        <v>3065</v>
      </c>
      <c r="D31" s="228"/>
      <c r="E31" s="219"/>
      <c r="F31" s="219"/>
      <c r="G31" s="220"/>
      <c r="H31" s="217"/>
      <c r="I31" s="218">
        <v>0</v>
      </c>
      <c r="J31" s="675"/>
      <c r="K31" s="37">
        <f t="shared" ref="K31:K32" si="0">E31*I31</f>
        <v>0</v>
      </c>
      <c r="L31" s="663"/>
    </row>
    <row r="32" spans="1:12" s="664" customFormat="1" ht="21.75" customHeight="1">
      <c r="A32" s="667" t="s">
        <v>3954</v>
      </c>
      <c r="B32" s="666" t="s">
        <v>3597</v>
      </c>
      <c r="C32" s="670" t="s">
        <v>3065</v>
      </c>
      <c r="D32" s="228"/>
      <c r="E32" s="219"/>
      <c r="F32" s="219"/>
      <c r="G32" s="220"/>
      <c r="H32" s="217"/>
      <c r="I32" s="218">
        <v>0</v>
      </c>
      <c r="J32" s="675"/>
      <c r="K32" s="37">
        <f t="shared" si="0"/>
        <v>0</v>
      </c>
      <c r="L32" s="663"/>
    </row>
    <row r="33" spans="1:11" ht="21.95" customHeight="1">
      <c r="A33" s="704" t="s">
        <v>2760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SUM(K13:K32)</f>
        <v>0</v>
      </c>
    </row>
    <row r="34" spans="1:11" ht="21.95" customHeight="1">
      <c r="A34" s="704" t="s">
        <v>2761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SUMPRODUCT(J13:J32,K13:K32)</f>
        <v>0</v>
      </c>
    </row>
    <row r="35" spans="1:11" ht="21.95" customHeight="1">
      <c r="A35" s="704" t="s">
        <v>2762</v>
      </c>
      <c r="B35" s="704"/>
      <c r="C35" s="704"/>
      <c r="D35" s="704"/>
      <c r="E35" s="704"/>
      <c r="F35" s="704"/>
      <c r="G35" s="704"/>
      <c r="H35" s="704"/>
      <c r="I35" s="704"/>
      <c r="J35" s="704"/>
      <c r="K35" s="50">
        <f>SUM(K33:K34)</f>
        <v>0</v>
      </c>
    </row>
    <row r="36" spans="1:11" ht="21.95" customHeight="1">
      <c r="A36" s="703" t="s">
        <v>2763</v>
      </c>
      <c r="B36" s="703"/>
      <c r="C36" s="703"/>
      <c r="D36" s="703"/>
      <c r="E36" s="703"/>
      <c r="F36" s="703"/>
      <c r="G36" s="703"/>
      <c r="H36" s="703"/>
      <c r="I36" s="703"/>
      <c r="J36" s="703"/>
      <c r="K36" s="703"/>
    </row>
    <row r="37" spans="1:11" ht="21.95" customHeight="1">
      <c r="A37" s="705" t="s">
        <v>2764</v>
      </c>
      <c r="B37" s="705"/>
      <c r="C37" s="705"/>
      <c r="D37" s="705"/>
      <c r="E37" s="705"/>
      <c r="F37" s="705"/>
      <c r="G37" s="705"/>
      <c r="H37" s="705"/>
      <c r="I37" s="705"/>
      <c r="J37" s="705"/>
      <c r="K37" s="705"/>
    </row>
    <row r="38" spans="1:11" ht="21.95" customHeight="1">
      <c r="A38" s="703" t="s">
        <v>3066</v>
      </c>
      <c r="B38" s="703"/>
      <c r="C38" s="703"/>
      <c r="D38" s="703"/>
      <c r="E38" s="703"/>
      <c r="F38" s="703"/>
      <c r="G38" s="703"/>
      <c r="H38" s="703"/>
      <c r="I38" s="703"/>
      <c r="J38" s="51" t="s">
        <v>2765</v>
      </c>
      <c r="K38" s="52" t="s">
        <v>2766</v>
      </c>
    </row>
    <row r="39" spans="1:11" ht="21.95" customHeight="1">
      <c r="A39" s="703" t="s">
        <v>2767</v>
      </c>
      <c r="B39" s="703"/>
      <c r="C39" s="703"/>
      <c r="D39" s="703"/>
      <c r="E39" s="703"/>
      <c r="F39" s="703"/>
      <c r="G39" s="703"/>
      <c r="H39" s="703"/>
      <c r="I39" s="703"/>
      <c r="J39" s="51" t="s">
        <v>2765</v>
      </c>
      <c r="K39" s="52" t="s">
        <v>2766</v>
      </c>
    </row>
    <row r="40" spans="1:11">
      <c r="D40" s="659"/>
    </row>
    <row r="41" spans="1:11">
      <c r="D41" s="659"/>
    </row>
    <row r="42" spans="1:11">
      <c r="D42" s="659"/>
    </row>
    <row r="43" spans="1:11">
      <c r="D43" s="659"/>
    </row>
    <row r="44" spans="1:11">
      <c r="D44" s="659"/>
    </row>
    <row r="45" spans="1:11">
      <c r="D45" s="659"/>
    </row>
    <row r="46" spans="1:11">
      <c r="D46" s="659"/>
    </row>
    <row r="47" spans="1:11">
      <c r="D47" s="659"/>
    </row>
    <row r="48" spans="1:11">
      <c r="D48" s="659"/>
    </row>
    <row r="49" spans="4:4">
      <c r="D49" s="659"/>
    </row>
    <row r="50" spans="4:4">
      <c r="D50" s="659"/>
    </row>
    <row r="51" spans="4:4">
      <c r="D51" s="659"/>
    </row>
    <row r="52" spans="4:4">
      <c r="D52" s="659"/>
    </row>
    <row r="53" spans="4:4">
      <c r="D53" s="659"/>
    </row>
    <row r="54" spans="4:4">
      <c r="D54" s="659"/>
    </row>
    <row r="55" spans="4:4">
      <c r="D55" s="659"/>
    </row>
    <row r="56" spans="4:4">
      <c r="D56" s="659"/>
    </row>
    <row r="57" spans="4:4">
      <c r="D57" s="659"/>
    </row>
    <row r="58" spans="4:4">
      <c r="D58" s="659"/>
    </row>
    <row r="59" spans="4:4">
      <c r="D59" s="659"/>
    </row>
    <row r="60" spans="4:4">
      <c r="D60" s="659"/>
    </row>
    <row r="61" spans="4:4">
      <c r="D61" s="659"/>
    </row>
    <row r="62" spans="4:4">
      <c r="D62" s="659"/>
    </row>
  </sheetData>
  <mergeCells count="8">
    <mergeCell ref="A13:B13"/>
    <mergeCell ref="A39:I39"/>
    <mergeCell ref="A33:J33"/>
    <mergeCell ref="A34:J34"/>
    <mergeCell ref="A35:J35"/>
    <mergeCell ref="A36:K36"/>
    <mergeCell ref="A37:K37"/>
    <mergeCell ref="A38:I38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3"/>
  <sheetViews>
    <sheetView showZeros="0" topLeftCell="A13" zoomScale="80" zoomScaleNormal="80" workbookViewId="0">
      <selection activeCell="B17" sqref="B1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4201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5.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33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62.25" customHeight="1">
      <c r="A15" s="509" t="s">
        <v>255</v>
      </c>
      <c r="B15" s="479" t="s">
        <v>3097</v>
      </c>
      <c r="C15" s="497"/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39" customHeight="1">
      <c r="A16" s="41" t="s">
        <v>3546</v>
      </c>
      <c r="B16" s="65" t="s">
        <v>3754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45.75" customHeight="1">
      <c r="A17" s="41" t="s">
        <v>3547</v>
      </c>
      <c r="B17" s="65" t="s">
        <v>3098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45.75" customHeight="1">
      <c r="A18" s="41" t="s">
        <v>3548</v>
      </c>
      <c r="B18" s="65" t="s">
        <v>362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8.25">
      <c r="A19" s="41" t="s">
        <v>3549</v>
      </c>
      <c r="B19" s="65" t="s">
        <v>363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6.75" customHeight="1">
      <c r="A20" s="41" t="s">
        <v>3550</v>
      </c>
      <c r="B20" s="65" t="s">
        <v>109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8.5" customHeight="1">
      <c r="A21" s="41" t="s">
        <v>3551</v>
      </c>
      <c r="B21" s="65" t="s">
        <v>110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47.25" customHeight="1">
      <c r="A22" s="491" t="s">
        <v>256</v>
      </c>
      <c r="B22" s="479" t="s">
        <v>3099</v>
      </c>
      <c r="C22" s="463"/>
      <c r="D22" s="464"/>
      <c r="E22" s="464"/>
      <c r="F22" s="465"/>
      <c r="G22" s="465"/>
      <c r="H22" s="463"/>
      <c r="I22" s="466"/>
      <c r="J22" s="467"/>
      <c r="K22" s="468">
        <f t="shared" si="0"/>
        <v>0</v>
      </c>
    </row>
    <row r="23" spans="1:11" ht="44.25" customHeight="1">
      <c r="A23" s="41" t="s">
        <v>3552</v>
      </c>
      <c r="B23" s="65" t="s">
        <v>3100</v>
      </c>
      <c r="C23" s="13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45" customHeight="1">
      <c r="A24" s="41" t="s">
        <v>3553</v>
      </c>
      <c r="B24" s="65" t="s">
        <v>3101</v>
      </c>
      <c r="C24" s="13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38.25">
      <c r="A25" s="41" t="s">
        <v>3554</v>
      </c>
      <c r="B25" s="65" t="s">
        <v>2687</v>
      </c>
      <c r="C25" s="13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4.75" customHeight="1">
      <c r="A26" s="41" t="s">
        <v>3555</v>
      </c>
      <c r="B26" s="65" t="s">
        <v>3102</v>
      </c>
      <c r="C26" s="13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5.5">
      <c r="A27" s="41" t="s">
        <v>3556</v>
      </c>
      <c r="B27" s="65" t="s">
        <v>364</v>
      </c>
      <c r="C27" s="13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38.25" customHeight="1">
      <c r="A28" s="41" t="s">
        <v>3557</v>
      </c>
      <c r="B28" s="65" t="s">
        <v>3103</v>
      </c>
      <c r="C28" s="13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40.5" customHeight="1">
      <c r="A29" s="41" t="s">
        <v>3558</v>
      </c>
      <c r="B29" s="65" t="s">
        <v>114</v>
      </c>
      <c r="C29" s="13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7.75" customHeight="1">
      <c r="A30" s="491" t="s">
        <v>257</v>
      </c>
      <c r="B30" s="479" t="s">
        <v>115</v>
      </c>
      <c r="C30" s="463"/>
      <c r="D30" s="464"/>
      <c r="E30" s="464"/>
      <c r="F30" s="465"/>
      <c r="G30" s="465"/>
      <c r="H30" s="463"/>
      <c r="I30" s="466"/>
      <c r="J30" s="467"/>
      <c r="K30" s="468">
        <f t="shared" si="0"/>
        <v>0</v>
      </c>
    </row>
    <row r="31" spans="1:11" ht="37.5" customHeight="1">
      <c r="A31" s="41" t="s">
        <v>3559</v>
      </c>
      <c r="B31" s="65" t="s">
        <v>3104</v>
      </c>
      <c r="C31" s="13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30.75" customHeight="1">
      <c r="A32" s="41" t="s">
        <v>3560</v>
      </c>
      <c r="B32" s="65" t="s">
        <v>3105</v>
      </c>
      <c r="C32" s="13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48" customHeight="1">
      <c r="A33" s="41"/>
      <c r="B33" s="65" t="s">
        <v>2167</v>
      </c>
      <c r="C33" s="13" t="s">
        <v>20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1.95" customHeight="1">
      <c r="A34" s="704" t="s">
        <v>2760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SUM(K13:K33)</f>
        <v>0</v>
      </c>
    </row>
    <row r="35" spans="1:11" ht="21.95" customHeight="1">
      <c r="A35" s="704" t="s">
        <v>2761</v>
      </c>
      <c r="B35" s="704"/>
      <c r="C35" s="704"/>
      <c r="D35" s="704"/>
      <c r="E35" s="704"/>
      <c r="F35" s="704"/>
      <c r="G35" s="704"/>
      <c r="H35" s="704"/>
      <c r="I35" s="704"/>
      <c r="J35" s="704"/>
      <c r="K35" s="50">
        <f>SUMPRODUCT(J13:J33,K13:K33)</f>
        <v>0</v>
      </c>
    </row>
    <row r="36" spans="1:11" ht="21.95" customHeight="1">
      <c r="A36" s="704" t="s">
        <v>2762</v>
      </c>
      <c r="B36" s="704"/>
      <c r="C36" s="704"/>
      <c r="D36" s="704"/>
      <c r="E36" s="704"/>
      <c r="F36" s="704"/>
      <c r="G36" s="704"/>
      <c r="H36" s="704"/>
      <c r="I36" s="704"/>
      <c r="J36" s="704"/>
      <c r="K36" s="50">
        <f>SUM(K34:K35)</f>
        <v>0</v>
      </c>
    </row>
    <row r="37" spans="1:11" ht="21.95" customHeight="1">
      <c r="A37" s="703" t="s">
        <v>2763</v>
      </c>
      <c r="B37" s="703"/>
      <c r="C37" s="703"/>
      <c r="D37" s="703"/>
      <c r="E37" s="703"/>
      <c r="F37" s="703"/>
      <c r="G37" s="703"/>
      <c r="H37" s="703"/>
      <c r="I37" s="703"/>
      <c r="J37" s="703"/>
      <c r="K37" s="703"/>
    </row>
    <row r="38" spans="1:11" ht="21.95" customHeight="1">
      <c r="A38" s="705" t="s">
        <v>2764</v>
      </c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ht="21.95" customHeight="1">
      <c r="A39" s="703" t="s">
        <v>3066</v>
      </c>
      <c r="B39" s="703"/>
      <c r="C39" s="703"/>
      <c r="D39" s="703"/>
      <c r="E39" s="703"/>
      <c r="F39" s="703"/>
      <c r="G39" s="703"/>
      <c r="H39" s="703"/>
      <c r="I39" s="703"/>
      <c r="J39" s="51" t="s">
        <v>2765</v>
      </c>
      <c r="K39" s="52" t="s">
        <v>2766</v>
      </c>
    </row>
    <row r="40" spans="1:11" ht="21.95" customHeight="1">
      <c r="A40" s="703" t="s">
        <v>2767</v>
      </c>
      <c r="B40" s="703"/>
      <c r="C40" s="703"/>
      <c r="D40" s="703"/>
      <c r="E40" s="703"/>
      <c r="F40" s="703"/>
      <c r="G40" s="703"/>
      <c r="H40" s="703"/>
      <c r="I40" s="703"/>
      <c r="J40" s="51" t="s">
        <v>2765</v>
      </c>
      <c r="K40" s="52" t="s">
        <v>2766</v>
      </c>
    </row>
    <row r="41" spans="1:11">
      <c r="D41" s="88"/>
    </row>
    <row r="42" spans="1:11">
      <c r="D42" s="88"/>
    </row>
    <row r="43" spans="1:11">
      <c r="D43" s="88"/>
    </row>
    <row r="44" spans="1:11">
      <c r="D44" s="88"/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  <row r="61" spans="4:4">
      <c r="D61" s="88"/>
    </row>
    <row r="62" spans="4:4">
      <c r="D62" s="88"/>
    </row>
    <row r="63" spans="4:4">
      <c r="D63" s="88"/>
    </row>
  </sheetData>
  <mergeCells count="8">
    <mergeCell ref="A13:B13"/>
    <mergeCell ref="A40:I40"/>
    <mergeCell ref="A34:J34"/>
    <mergeCell ref="A35:J35"/>
    <mergeCell ref="A36:J36"/>
    <mergeCell ref="A37:K37"/>
    <mergeCell ref="A38:K38"/>
    <mergeCell ref="A39:I39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5"/>
  <sheetViews>
    <sheetView showZeros="0" topLeftCell="A11" zoomScale="80" zoomScaleNormal="80" workbookViewId="0">
      <selection activeCell="B24" sqref="B2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3755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8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6" customHeight="1">
      <c r="A15" s="492" t="s">
        <v>3030</v>
      </c>
      <c r="B15" s="563" t="s">
        <v>4202</v>
      </c>
      <c r="C15" s="504"/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4" customHeight="1">
      <c r="A16" s="44" t="s">
        <v>1775</v>
      </c>
      <c r="B16" s="65" t="s">
        <v>117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8.5" customHeight="1">
      <c r="A17" s="150" t="s">
        <v>1776</v>
      </c>
      <c r="B17" s="65" t="s">
        <v>2688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8.5" customHeight="1">
      <c r="A18" s="44" t="s">
        <v>1777</v>
      </c>
      <c r="B18" s="65" t="s">
        <v>3106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8.5" customHeight="1">
      <c r="A19" s="150" t="s">
        <v>1778</v>
      </c>
      <c r="B19" s="65" t="s">
        <v>118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4" customHeight="1">
      <c r="A20" s="44" t="s">
        <v>1779</v>
      </c>
      <c r="B20" s="65" t="s">
        <v>121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8.5" customHeight="1">
      <c r="A21" s="150" t="s">
        <v>1780</v>
      </c>
      <c r="B21" s="65" t="s">
        <v>2689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42" customHeight="1">
      <c r="A22" s="44" t="s">
        <v>1781</v>
      </c>
      <c r="B22" s="65" t="s">
        <v>119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42" customHeight="1">
      <c r="A23" s="150" t="s">
        <v>1782</v>
      </c>
      <c r="B23" s="65" t="s">
        <v>120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36" customHeight="1">
      <c r="A24" s="492" t="s">
        <v>3031</v>
      </c>
      <c r="B24" s="562" t="s">
        <v>4203</v>
      </c>
      <c r="C24" s="492"/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</row>
    <row r="25" spans="1:11" ht="25.5">
      <c r="A25" s="13" t="s">
        <v>1783</v>
      </c>
      <c r="B25" s="65" t="s">
        <v>3107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38.25">
      <c r="A26" s="13" t="s">
        <v>1784</v>
      </c>
      <c r="B26" s="65" t="s">
        <v>3108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30" customHeight="1">
      <c r="A27" s="13" t="s">
        <v>1785</v>
      </c>
      <c r="B27" s="65" t="s">
        <v>3109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43.5" customHeight="1">
      <c r="A28" s="41"/>
      <c r="B28" s="65" t="s">
        <v>2167</v>
      </c>
      <c r="C28" s="13" t="s">
        <v>20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1.95" customHeight="1">
      <c r="A29" s="704" t="s">
        <v>2760</v>
      </c>
      <c r="B29" s="704"/>
      <c r="C29" s="704"/>
      <c r="D29" s="704"/>
      <c r="E29" s="704"/>
      <c r="F29" s="704"/>
      <c r="G29" s="704"/>
      <c r="H29" s="704"/>
      <c r="I29" s="704"/>
      <c r="J29" s="704"/>
      <c r="K29" s="50">
        <f>SUM(K13:K28)</f>
        <v>0</v>
      </c>
    </row>
    <row r="30" spans="1:11" ht="21.95" customHeight="1">
      <c r="A30" s="704" t="s">
        <v>2761</v>
      </c>
      <c r="B30" s="704"/>
      <c r="C30" s="704"/>
      <c r="D30" s="704"/>
      <c r="E30" s="704"/>
      <c r="F30" s="704"/>
      <c r="G30" s="704"/>
      <c r="H30" s="704"/>
      <c r="I30" s="704"/>
      <c r="J30" s="704"/>
      <c r="K30" s="50">
        <f>SUMPRODUCT(J13:J28,K13:K28)</f>
        <v>0</v>
      </c>
    </row>
    <row r="31" spans="1:11" ht="21.95" customHeight="1">
      <c r="A31" s="704" t="s">
        <v>2762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SUM(K29:K30)</f>
        <v>0</v>
      </c>
    </row>
    <row r="32" spans="1:11" ht="21.95" customHeight="1">
      <c r="A32" s="703" t="s">
        <v>2763</v>
      </c>
      <c r="B32" s="703"/>
      <c r="C32" s="703"/>
      <c r="D32" s="703"/>
      <c r="E32" s="703"/>
      <c r="F32" s="703"/>
      <c r="G32" s="703"/>
      <c r="H32" s="703"/>
      <c r="I32" s="703"/>
      <c r="J32" s="703"/>
      <c r="K32" s="703"/>
    </row>
    <row r="33" spans="1:11" ht="21.95" customHeight="1">
      <c r="A33" s="705" t="s">
        <v>2764</v>
      </c>
      <c r="B33" s="705"/>
      <c r="C33" s="705"/>
      <c r="D33" s="705"/>
      <c r="E33" s="705"/>
      <c r="F33" s="705"/>
      <c r="G33" s="705"/>
      <c r="H33" s="705"/>
      <c r="I33" s="705"/>
      <c r="J33" s="705"/>
      <c r="K33" s="705"/>
    </row>
    <row r="34" spans="1:11" ht="21.95" customHeight="1">
      <c r="A34" s="703" t="s">
        <v>3066</v>
      </c>
      <c r="B34" s="703"/>
      <c r="C34" s="703"/>
      <c r="D34" s="703"/>
      <c r="E34" s="703"/>
      <c r="F34" s="703"/>
      <c r="G34" s="703"/>
      <c r="H34" s="703"/>
      <c r="I34" s="703"/>
      <c r="J34" s="51" t="s">
        <v>2765</v>
      </c>
      <c r="K34" s="52" t="s">
        <v>2766</v>
      </c>
    </row>
    <row r="35" spans="1:11" ht="21.95" customHeight="1">
      <c r="A35" s="703" t="s">
        <v>2767</v>
      </c>
      <c r="B35" s="703"/>
      <c r="C35" s="703"/>
      <c r="D35" s="703"/>
      <c r="E35" s="703"/>
      <c r="F35" s="703"/>
      <c r="G35" s="703"/>
      <c r="H35" s="703"/>
      <c r="I35" s="703"/>
      <c r="J35" s="51" t="s">
        <v>2765</v>
      </c>
      <c r="K35" s="52" t="s">
        <v>2766</v>
      </c>
    </row>
  </sheetData>
  <mergeCells count="8">
    <mergeCell ref="A13:B13"/>
    <mergeCell ref="A35:I35"/>
    <mergeCell ref="A29:J29"/>
    <mergeCell ref="A30:J30"/>
    <mergeCell ref="A31:J31"/>
    <mergeCell ref="A32:K32"/>
    <mergeCell ref="A33:K33"/>
    <mergeCell ref="A34:I34"/>
  </mergeCells>
  <phoneticPr fontId="20" type="noConversion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8" zoomScale="80" zoomScaleNormal="80" workbookViewId="0">
      <selection activeCell="G18" sqref="G1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3756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7.7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4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47.25" customHeight="1">
      <c r="A15" s="44" t="s">
        <v>1766</v>
      </c>
      <c r="B15" s="65" t="s">
        <v>3110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3" customHeight="1">
      <c r="A16" s="44" t="s">
        <v>1767</v>
      </c>
      <c r="B16" s="65" t="s">
        <v>122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6.25" customHeight="1">
      <c r="A17" s="44" t="s">
        <v>1768</v>
      </c>
      <c r="B17" s="65" t="s">
        <v>123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100.5" customHeight="1">
      <c r="A18" s="44" t="s">
        <v>1769</v>
      </c>
      <c r="B18" s="65" t="s">
        <v>2775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43.5" customHeight="1">
      <c r="A19" s="44" t="s">
        <v>1770</v>
      </c>
      <c r="B19" s="65" t="s">
        <v>2690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 customHeight="1">
      <c r="A20" s="44" t="s">
        <v>1771</v>
      </c>
      <c r="B20" s="65" t="s">
        <v>124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2.25" customHeight="1">
      <c r="A21" s="44" t="s">
        <v>1772</v>
      </c>
      <c r="B21" s="65" t="s">
        <v>365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32.25" customHeight="1">
      <c r="A22" s="44" t="s">
        <v>1773</v>
      </c>
      <c r="B22" s="65" t="s">
        <v>125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7" customHeight="1">
      <c r="A23" s="44" t="s">
        <v>1774</v>
      </c>
      <c r="B23" s="65" t="s">
        <v>3111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38.25">
      <c r="A24" s="41"/>
      <c r="B24" s="65" t="s">
        <v>2167</v>
      </c>
      <c r="C24" s="13" t="s">
        <v>20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honeticPr fontId="20" type="noConversion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5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3757</v>
      </c>
      <c r="B13" s="730"/>
      <c r="C13" s="555"/>
      <c r="D13" s="485"/>
      <c r="E13" s="485"/>
      <c r="F13" s="486"/>
      <c r="G13" s="486"/>
      <c r="H13" s="487"/>
      <c r="I13" s="488"/>
      <c r="J13" s="461"/>
      <c r="K13" s="489">
        <f>E13*I13</f>
        <v>0</v>
      </c>
    </row>
    <row r="14" spans="1:141" ht="38.25">
      <c r="A14" s="41"/>
      <c r="B14" s="82" t="s">
        <v>3064</v>
      </c>
      <c r="C14" s="39"/>
      <c r="D14" s="71"/>
      <c r="E14" s="71"/>
      <c r="F14" s="69"/>
      <c r="G14" s="69"/>
      <c r="H14" s="44"/>
      <c r="I14" s="60"/>
      <c r="J14" s="32"/>
      <c r="K14" s="123">
        <f t="shared" ref="K14:K24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2.25" customHeight="1">
      <c r="A15" s="492" t="s">
        <v>258</v>
      </c>
      <c r="B15" s="496" t="s">
        <v>170</v>
      </c>
      <c r="C15" s="504"/>
      <c r="D15" s="490"/>
      <c r="E15" s="490"/>
      <c r="F15" s="491"/>
      <c r="G15" s="491"/>
      <c r="H15" s="492"/>
      <c r="I15" s="493"/>
      <c r="J15" s="467"/>
      <c r="K15" s="494">
        <f t="shared" si="0"/>
        <v>0</v>
      </c>
    </row>
    <row r="16" spans="1:141" ht="29.25" customHeight="1">
      <c r="A16" s="44"/>
      <c r="B16" s="45" t="s">
        <v>171</v>
      </c>
      <c r="C16" s="631" t="s">
        <v>3065</v>
      </c>
      <c r="D16" s="71"/>
      <c r="E16" s="71"/>
      <c r="F16" s="69"/>
      <c r="G16" s="69"/>
      <c r="H16" s="44"/>
      <c r="I16" s="60"/>
      <c r="J16" s="32"/>
      <c r="K16" s="123">
        <f t="shared" si="0"/>
        <v>0</v>
      </c>
    </row>
    <row r="17" spans="1:11" ht="29.25" customHeight="1">
      <c r="A17" s="44"/>
      <c r="B17" s="45" t="s">
        <v>172</v>
      </c>
      <c r="C17" s="631" t="s">
        <v>3065</v>
      </c>
      <c r="D17" s="71"/>
      <c r="E17" s="71"/>
      <c r="F17" s="69"/>
      <c r="G17" s="69"/>
      <c r="H17" s="44"/>
      <c r="I17" s="60"/>
      <c r="J17" s="32"/>
      <c r="K17" s="123">
        <f t="shared" si="0"/>
        <v>0</v>
      </c>
    </row>
    <row r="18" spans="1:11" ht="32.25" customHeight="1">
      <c r="A18" s="492" t="s">
        <v>259</v>
      </c>
      <c r="B18" s="496" t="s">
        <v>165</v>
      </c>
      <c r="C18" s="492" t="s">
        <v>3065</v>
      </c>
      <c r="D18" s="490"/>
      <c r="E18" s="490"/>
      <c r="F18" s="491"/>
      <c r="G18" s="491"/>
      <c r="H18" s="492"/>
      <c r="I18" s="493"/>
      <c r="J18" s="467"/>
      <c r="K18" s="494">
        <f t="shared" si="0"/>
        <v>0</v>
      </c>
    </row>
    <row r="19" spans="1:11" ht="26.25" customHeight="1">
      <c r="A19" s="44"/>
      <c r="B19" s="45" t="s">
        <v>173</v>
      </c>
      <c r="C19" s="631"/>
      <c r="D19" s="71"/>
      <c r="E19" s="71"/>
      <c r="F19" s="69"/>
      <c r="G19" s="69"/>
      <c r="H19" s="44"/>
      <c r="I19" s="60"/>
      <c r="J19" s="32"/>
      <c r="K19" s="123">
        <f t="shared" si="0"/>
        <v>0</v>
      </c>
    </row>
    <row r="20" spans="1:11" ht="32.25" customHeight="1">
      <c r="A20" s="492" t="s">
        <v>260</v>
      </c>
      <c r="B20" s="496" t="s">
        <v>3032</v>
      </c>
      <c r="C20" s="492" t="s">
        <v>3065</v>
      </c>
      <c r="D20" s="490"/>
      <c r="E20" s="490"/>
      <c r="F20" s="491"/>
      <c r="G20" s="491"/>
      <c r="H20" s="492"/>
      <c r="I20" s="493"/>
      <c r="J20" s="467"/>
      <c r="K20" s="494">
        <f t="shared" si="0"/>
        <v>0</v>
      </c>
    </row>
    <row r="21" spans="1:11" ht="39" customHeight="1">
      <c r="A21" s="559"/>
      <c r="B21" s="45" t="s">
        <v>3033</v>
      </c>
      <c r="C21" s="631"/>
      <c r="D21" s="71"/>
      <c r="E21" s="71"/>
      <c r="F21" s="69"/>
      <c r="G21" s="69"/>
      <c r="H21" s="559"/>
      <c r="I21" s="60"/>
      <c r="J21" s="32"/>
      <c r="K21" s="123"/>
    </row>
    <row r="22" spans="1:11" ht="32.25" customHeight="1">
      <c r="A22" s="492" t="s">
        <v>261</v>
      </c>
      <c r="B22" s="496" t="s">
        <v>174</v>
      </c>
      <c r="C22" s="492" t="s">
        <v>3065</v>
      </c>
      <c r="D22" s="490"/>
      <c r="E22" s="490"/>
      <c r="F22" s="491"/>
      <c r="G22" s="491"/>
      <c r="H22" s="492"/>
      <c r="I22" s="493"/>
      <c r="J22" s="467"/>
      <c r="K22" s="494">
        <f t="shared" si="0"/>
        <v>0</v>
      </c>
    </row>
    <row r="23" spans="1:11" ht="25.5" customHeight="1">
      <c r="A23" s="44"/>
      <c r="B23" s="45" t="s">
        <v>175</v>
      </c>
      <c r="C23" s="631"/>
      <c r="D23" s="71"/>
      <c r="E23" s="71"/>
      <c r="F23" s="69"/>
      <c r="G23" s="69"/>
      <c r="H23" s="44"/>
      <c r="I23" s="60"/>
      <c r="J23" s="32"/>
      <c r="K23" s="123">
        <f t="shared" si="0"/>
        <v>0</v>
      </c>
    </row>
    <row r="24" spans="1:11" ht="42.75" customHeight="1">
      <c r="A24" s="41"/>
      <c r="B24" s="65" t="s">
        <v>2167</v>
      </c>
      <c r="C24" s="13" t="s">
        <v>20</v>
      </c>
      <c r="D24" s="71"/>
      <c r="E24" s="71"/>
      <c r="F24" s="69"/>
      <c r="G24" s="69"/>
      <c r="H24" s="44"/>
      <c r="I24" s="60"/>
      <c r="J24" s="32"/>
      <c r="K24" s="123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2"/>
  <sheetViews>
    <sheetView showZeros="0" topLeftCell="A5" zoomScale="80" zoomScaleNormal="80" workbookViewId="0">
      <selection activeCell="G19" sqref="G19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3758</v>
      </c>
      <c r="B13" s="730"/>
      <c r="C13" s="555"/>
      <c r="D13" s="485"/>
      <c r="E13" s="485"/>
      <c r="F13" s="486"/>
      <c r="G13" s="486"/>
      <c r="H13" s="487"/>
      <c r="I13" s="488"/>
      <c r="J13" s="461"/>
      <c r="K13" s="489">
        <f>E13*I13</f>
        <v>0</v>
      </c>
    </row>
    <row r="14" spans="1:141" ht="58.5" customHeight="1">
      <c r="A14" s="41"/>
      <c r="B14" s="82" t="s">
        <v>3064</v>
      </c>
      <c r="C14" s="39"/>
      <c r="D14" s="71"/>
      <c r="E14" s="71"/>
      <c r="F14" s="69"/>
      <c r="G14" s="69"/>
      <c r="H14" s="44"/>
      <c r="I14" s="60"/>
      <c r="J14" s="32"/>
      <c r="K14" s="123">
        <f t="shared" ref="K14:K25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6.25" customHeight="1">
      <c r="A15" s="492" t="s">
        <v>262</v>
      </c>
      <c r="B15" s="496" t="s">
        <v>170</v>
      </c>
      <c r="C15" s="504"/>
      <c r="D15" s="490"/>
      <c r="E15" s="490"/>
      <c r="F15" s="491"/>
      <c r="G15" s="491"/>
      <c r="H15" s="492"/>
      <c r="I15" s="493"/>
      <c r="J15" s="467"/>
      <c r="K15" s="494">
        <f t="shared" si="0"/>
        <v>0</v>
      </c>
    </row>
    <row r="16" spans="1:141" ht="28.5" customHeight="1">
      <c r="A16" s="44"/>
      <c r="B16" s="45" t="s">
        <v>176</v>
      </c>
      <c r="C16" s="631" t="s">
        <v>3065</v>
      </c>
      <c r="D16" s="71"/>
      <c r="E16" s="71"/>
      <c r="F16" s="69"/>
      <c r="G16" s="69"/>
      <c r="H16" s="44"/>
      <c r="I16" s="60"/>
      <c r="J16" s="32"/>
      <c r="K16" s="123">
        <f t="shared" si="0"/>
        <v>0</v>
      </c>
    </row>
    <row r="17" spans="1:11" ht="28.5" customHeight="1">
      <c r="A17" s="44"/>
      <c r="B17" s="45" t="s">
        <v>172</v>
      </c>
      <c r="C17" s="631" t="s">
        <v>3065</v>
      </c>
      <c r="D17" s="71"/>
      <c r="E17" s="71"/>
      <c r="F17" s="69"/>
      <c r="G17" s="69"/>
      <c r="H17" s="44"/>
      <c r="I17" s="60"/>
      <c r="J17" s="32"/>
      <c r="K17" s="123">
        <f t="shared" si="0"/>
        <v>0</v>
      </c>
    </row>
    <row r="18" spans="1:11" ht="26.25" customHeight="1">
      <c r="A18" s="492" t="s">
        <v>263</v>
      </c>
      <c r="B18" s="496" t="s">
        <v>165</v>
      </c>
      <c r="C18" s="492" t="s">
        <v>3065</v>
      </c>
      <c r="D18" s="490"/>
      <c r="E18" s="490"/>
      <c r="F18" s="491"/>
      <c r="G18" s="491"/>
      <c r="H18" s="492"/>
      <c r="I18" s="493"/>
      <c r="J18" s="467"/>
      <c r="K18" s="494">
        <f t="shared" si="0"/>
        <v>0</v>
      </c>
    </row>
    <row r="19" spans="1:11" ht="26.25" customHeight="1">
      <c r="A19" s="44"/>
      <c r="B19" s="45" t="s">
        <v>173</v>
      </c>
      <c r="C19" s="631"/>
      <c r="D19" s="71"/>
      <c r="E19" s="71"/>
      <c r="F19" s="69"/>
      <c r="G19" s="69"/>
      <c r="H19" s="44"/>
      <c r="I19" s="60"/>
      <c r="J19" s="32"/>
      <c r="K19" s="123">
        <f t="shared" si="0"/>
        <v>0</v>
      </c>
    </row>
    <row r="20" spans="1:11" ht="26.25" customHeight="1">
      <c r="A20" s="492" t="s">
        <v>264</v>
      </c>
      <c r="B20" s="496" t="s">
        <v>163</v>
      </c>
      <c r="C20" s="492" t="s">
        <v>3065</v>
      </c>
      <c r="D20" s="490"/>
      <c r="E20" s="490"/>
      <c r="F20" s="491"/>
      <c r="G20" s="491"/>
      <c r="H20" s="492"/>
      <c r="I20" s="493"/>
      <c r="J20" s="467"/>
      <c r="K20" s="494">
        <f t="shared" si="0"/>
        <v>0</v>
      </c>
    </row>
    <row r="21" spans="1:11" ht="32.25" customHeight="1">
      <c r="A21" s="559"/>
      <c r="B21" s="45" t="s">
        <v>3033</v>
      </c>
      <c r="C21" s="631"/>
      <c r="D21" s="71"/>
      <c r="E21" s="71"/>
      <c r="F21" s="69"/>
      <c r="G21" s="69"/>
      <c r="H21" s="559"/>
      <c r="I21" s="60"/>
      <c r="J21" s="32"/>
      <c r="K21" s="123"/>
    </row>
    <row r="22" spans="1:11" ht="26.25" customHeight="1">
      <c r="A22" s="492" t="s">
        <v>265</v>
      </c>
      <c r="B22" s="496" t="s">
        <v>177</v>
      </c>
      <c r="C22" s="492" t="s">
        <v>3065</v>
      </c>
      <c r="D22" s="490"/>
      <c r="E22" s="490"/>
      <c r="F22" s="491"/>
      <c r="G22" s="491"/>
      <c r="H22" s="492"/>
      <c r="I22" s="493"/>
      <c r="J22" s="467"/>
      <c r="K22" s="494">
        <f t="shared" si="0"/>
        <v>0</v>
      </c>
    </row>
    <row r="23" spans="1:11" ht="22.5" customHeight="1">
      <c r="A23" s="44"/>
      <c r="B23" s="45" t="s">
        <v>175</v>
      </c>
      <c r="C23" s="631"/>
      <c r="D23" s="71"/>
      <c r="E23" s="71"/>
      <c r="F23" s="69"/>
      <c r="G23" s="69"/>
      <c r="H23" s="44"/>
      <c r="I23" s="60"/>
      <c r="J23" s="32"/>
      <c r="K23" s="123">
        <f t="shared" si="0"/>
        <v>0</v>
      </c>
    </row>
    <row r="24" spans="1:11" ht="26.25" customHeight="1">
      <c r="A24" s="492" t="s">
        <v>266</v>
      </c>
      <c r="B24" s="496" t="s">
        <v>178</v>
      </c>
      <c r="C24" s="492" t="s">
        <v>3065</v>
      </c>
      <c r="D24" s="490"/>
      <c r="E24" s="490"/>
      <c r="F24" s="491"/>
      <c r="G24" s="491"/>
      <c r="H24" s="492"/>
      <c r="I24" s="493"/>
      <c r="J24" s="467"/>
      <c r="K24" s="494">
        <f t="shared" si="0"/>
        <v>0</v>
      </c>
    </row>
    <row r="25" spans="1:11" ht="43.5" customHeight="1">
      <c r="A25" s="41"/>
      <c r="B25" s="65" t="s">
        <v>2167</v>
      </c>
      <c r="C25" s="13" t="s">
        <v>20</v>
      </c>
      <c r="D25" s="71"/>
      <c r="E25" s="38"/>
      <c r="F25" s="41"/>
      <c r="G25" s="41"/>
      <c r="H25" s="13"/>
      <c r="I25" s="35"/>
      <c r="J25" s="32"/>
      <c r="K25" s="123">
        <f t="shared" si="0"/>
        <v>0</v>
      </c>
    </row>
    <row r="26" spans="1:11" ht="21.95" customHeight="1">
      <c r="A26" s="704" t="s">
        <v>2760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SUM(K13:K25)</f>
        <v>0</v>
      </c>
    </row>
    <row r="27" spans="1:11" ht="21.95" customHeight="1">
      <c r="A27" s="704" t="s">
        <v>2761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SUMPRODUCT(J13:J25,K13:K25)</f>
        <v>0</v>
      </c>
    </row>
    <row r="28" spans="1:11" ht="21.95" customHeight="1">
      <c r="A28" s="704" t="s">
        <v>2762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SUM(K26:K27)</f>
        <v>0</v>
      </c>
    </row>
    <row r="29" spans="1:11" ht="21.95" customHeight="1">
      <c r="A29" s="703" t="s">
        <v>2763</v>
      </c>
      <c r="B29" s="703"/>
      <c r="C29" s="703"/>
      <c r="D29" s="703"/>
      <c r="E29" s="703"/>
      <c r="F29" s="703"/>
      <c r="G29" s="703"/>
      <c r="H29" s="703"/>
      <c r="I29" s="703"/>
      <c r="J29" s="703"/>
      <c r="K29" s="703"/>
    </row>
    <row r="30" spans="1:11" ht="21.95" customHeight="1">
      <c r="A30" s="705" t="s">
        <v>2764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</row>
    <row r="31" spans="1:11" ht="21.95" customHeight="1">
      <c r="A31" s="703" t="s">
        <v>3066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1" ht="21.95" customHeight="1">
      <c r="A32" s="703" t="s">
        <v>2767</v>
      </c>
      <c r="B32" s="703"/>
      <c r="C32" s="703"/>
      <c r="D32" s="703"/>
      <c r="E32" s="703"/>
      <c r="F32" s="703"/>
      <c r="G32" s="703"/>
      <c r="H32" s="703"/>
      <c r="I32" s="703"/>
      <c r="J32" s="51" t="s">
        <v>2765</v>
      </c>
      <c r="K32" s="52" t="s">
        <v>2766</v>
      </c>
    </row>
  </sheetData>
  <mergeCells count="8">
    <mergeCell ref="A13:B13"/>
    <mergeCell ref="A32:I32"/>
    <mergeCell ref="A26:J26"/>
    <mergeCell ref="A27:J27"/>
    <mergeCell ref="A28:J28"/>
    <mergeCell ref="A29:K29"/>
    <mergeCell ref="A30:K30"/>
    <mergeCell ref="A31:I31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42"/>
  <sheetViews>
    <sheetView showZeros="0" topLeftCell="A5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472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473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474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75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3759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69"/>
    </row>
    <row r="14" spans="1:141" ht="58.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1" si="0">E14*I14</f>
        <v>0</v>
      </c>
      <c r="L14" s="66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0" customHeight="1">
      <c r="A15" s="463" t="s">
        <v>267</v>
      </c>
      <c r="B15" s="479" t="s">
        <v>3034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484"/>
    </row>
    <row r="16" spans="1:141" ht="21" customHeight="1">
      <c r="A16" s="757"/>
      <c r="B16" s="65" t="s">
        <v>159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67"/>
    </row>
    <row r="17" spans="1:12" ht="21" customHeight="1">
      <c r="A17" s="758"/>
      <c r="B17" s="65" t="s">
        <v>127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67"/>
    </row>
    <row r="18" spans="1:12" ht="30" customHeight="1">
      <c r="A18" s="463" t="s">
        <v>268</v>
      </c>
      <c r="B18" s="479" t="s">
        <v>3035</v>
      </c>
      <c r="C18" s="463" t="s">
        <v>3065</v>
      </c>
      <c r="D18" s="464"/>
      <c r="E18" s="464"/>
      <c r="F18" s="465"/>
      <c r="G18" s="465"/>
      <c r="H18" s="463"/>
      <c r="I18" s="466"/>
      <c r="J18" s="467"/>
      <c r="K18" s="468">
        <f t="shared" si="0"/>
        <v>0</v>
      </c>
      <c r="L18" s="484"/>
    </row>
    <row r="19" spans="1:12" ht="21" customHeight="1">
      <c r="A19" s="740"/>
      <c r="B19" s="65" t="s">
        <v>72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  <c r="L19" s="67"/>
    </row>
    <row r="20" spans="1:12" ht="21" customHeight="1">
      <c r="A20" s="742"/>
      <c r="B20" s="65" t="s">
        <v>128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  <c r="L20" s="67"/>
    </row>
    <row r="21" spans="1:12" ht="38.25">
      <c r="A21" s="41"/>
      <c r="B21" s="65" t="s">
        <v>2167</v>
      </c>
      <c r="C21" s="13" t="s">
        <v>20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66"/>
    </row>
    <row r="22" spans="1:12" ht="21.95" customHeight="1">
      <c r="A22" s="704" t="s">
        <v>2760</v>
      </c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50">
        <f>SUM(K13:K21)</f>
        <v>0</v>
      </c>
    </row>
    <row r="23" spans="1:12" ht="21.95" customHeight="1">
      <c r="A23" s="704" t="s">
        <v>2761</v>
      </c>
      <c r="B23" s="704"/>
      <c r="C23" s="704"/>
      <c r="D23" s="704"/>
      <c r="E23" s="704"/>
      <c r="F23" s="704"/>
      <c r="G23" s="704"/>
      <c r="H23" s="704"/>
      <c r="I23" s="704"/>
      <c r="J23" s="704"/>
      <c r="K23" s="704"/>
      <c r="L23" s="50">
        <f>SUMPRODUCT(J13:J21,K13:K21)</f>
        <v>0</v>
      </c>
    </row>
    <row r="24" spans="1:12" ht="21.95" customHeight="1">
      <c r="A24" s="704" t="s">
        <v>2762</v>
      </c>
      <c r="B24" s="704"/>
      <c r="C24" s="704"/>
      <c r="D24" s="704"/>
      <c r="E24" s="704"/>
      <c r="F24" s="704"/>
      <c r="G24" s="704"/>
      <c r="H24" s="704"/>
      <c r="I24" s="704"/>
      <c r="J24" s="704"/>
      <c r="K24" s="704"/>
      <c r="L24" s="454">
        <f>SUM(L22:L23)</f>
        <v>0</v>
      </c>
    </row>
    <row r="25" spans="1:12" ht="21.95" customHeight="1">
      <c r="A25" s="703" t="s">
        <v>2763</v>
      </c>
      <c r="B25" s="703"/>
      <c r="C25" s="703"/>
      <c r="D25" s="703"/>
      <c r="E25" s="703"/>
      <c r="F25" s="703"/>
      <c r="G25" s="703"/>
      <c r="H25" s="703"/>
      <c r="I25" s="703"/>
      <c r="J25" s="703"/>
      <c r="K25" s="703"/>
      <c r="L25" s="703"/>
    </row>
    <row r="26" spans="1:12" ht="21.95" customHeight="1">
      <c r="A26" s="705" t="s">
        <v>2764</v>
      </c>
      <c r="B26" s="705"/>
      <c r="C26" s="705"/>
      <c r="D26" s="705"/>
      <c r="E26" s="705"/>
      <c r="F26" s="705"/>
      <c r="G26" s="705"/>
      <c r="H26" s="705"/>
      <c r="I26" s="705"/>
      <c r="J26" s="705"/>
      <c r="K26" s="705"/>
      <c r="L26" s="705"/>
    </row>
    <row r="27" spans="1:12" ht="21.95" customHeight="1">
      <c r="A27" s="709" t="s">
        <v>3066</v>
      </c>
      <c r="B27" s="710"/>
      <c r="C27" s="710"/>
      <c r="D27" s="710"/>
      <c r="E27" s="710"/>
      <c r="F27" s="710"/>
      <c r="G27" s="710"/>
      <c r="H27" s="710"/>
      <c r="I27" s="710"/>
      <c r="J27" s="711"/>
      <c r="K27" s="51" t="s">
        <v>2765</v>
      </c>
      <c r="L27" s="52" t="s">
        <v>2766</v>
      </c>
    </row>
    <row r="28" spans="1:12" ht="21.95" customHeight="1">
      <c r="A28" s="709" t="s">
        <v>2767</v>
      </c>
      <c r="B28" s="710"/>
      <c r="C28" s="710"/>
      <c r="D28" s="710"/>
      <c r="E28" s="710"/>
      <c r="F28" s="710"/>
      <c r="G28" s="710"/>
      <c r="H28" s="710"/>
      <c r="I28" s="710"/>
      <c r="J28" s="711"/>
      <c r="K28" s="51" t="s">
        <v>2765</v>
      </c>
      <c r="L28" s="52" t="s">
        <v>2766</v>
      </c>
    </row>
    <row r="29" spans="1:12">
      <c r="D29" s="88"/>
      <c r="K29" s="57">
        <f t="shared" ref="K29:K68" si="1">E29*I29</f>
        <v>0</v>
      </c>
    </row>
    <row r="30" spans="1:12">
      <c r="D30" s="88"/>
      <c r="K30" s="57">
        <f t="shared" si="1"/>
        <v>0</v>
      </c>
    </row>
    <row r="31" spans="1:12">
      <c r="D31" s="88"/>
      <c r="K31" s="57">
        <f t="shared" si="1"/>
        <v>0</v>
      </c>
    </row>
    <row r="32" spans="1:12">
      <c r="D32" s="88"/>
      <c r="K32" s="57">
        <f t="shared" si="1"/>
        <v>0</v>
      </c>
    </row>
    <row r="33" spans="4:11">
      <c r="D33" s="88"/>
      <c r="K33" s="57">
        <f t="shared" si="1"/>
        <v>0</v>
      </c>
    </row>
    <row r="34" spans="4:11">
      <c r="D34" s="88"/>
      <c r="K34" s="57">
        <f t="shared" si="1"/>
        <v>0</v>
      </c>
    </row>
    <row r="35" spans="4:11">
      <c r="D35" s="88"/>
      <c r="K35" s="57">
        <f t="shared" si="1"/>
        <v>0</v>
      </c>
    </row>
    <row r="36" spans="4:11">
      <c r="D36" s="88"/>
      <c r="K36" s="57">
        <f t="shared" si="1"/>
        <v>0</v>
      </c>
    </row>
    <row r="37" spans="4:11">
      <c r="D37" s="88"/>
      <c r="K37" s="57">
        <f t="shared" si="1"/>
        <v>0</v>
      </c>
    </row>
    <row r="38" spans="4:11">
      <c r="D38" s="88"/>
      <c r="K38" s="57">
        <f t="shared" si="1"/>
        <v>0</v>
      </c>
    </row>
    <row r="39" spans="4:11">
      <c r="D39" s="88"/>
      <c r="K39" s="57">
        <f t="shared" si="1"/>
        <v>0</v>
      </c>
    </row>
    <row r="40" spans="4:11">
      <c r="D40" s="88"/>
      <c r="K40" s="57">
        <f t="shared" si="1"/>
        <v>0</v>
      </c>
    </row>
    <row r="41" spans="4:11">
      <c r="D41" s="88"/>
      <c r="K41" s="57">
        <f t="shared" si="1"/>
        <v>0</v>
      </c>
    </row>
    <row r="42" spans="4:11">
      <c r="D42" s="88"/>
      <c r="K42" s="57">
        <f t="shared" si="1"/>
        <v>0</v>
      </c>
    </row>
    <row r="43" spans="4:11">
      <c r="D43" s="88"/>
      <c r="K43" s="57">
        <f t="shared" si="1"/>
        <v>0</v>
      </c>
    </row>
    <row r="44" spans="4:11">
      <c r="D44" s="88"/>
      <c r="K44" s="57">
        <f t="shared" si="1"/>
        <v>0</v>
      </c>
    </row>
    <row r="45" spans="4:11">
      <c r="D45" s="88"/>
      <c r="K45" s="57">
        <f t="shared" si="1"/>
        <v>0</v>
      </c>
    </row>
    <row r="46" spans="4:11">
      <c r="D46" s="88"/>
      <c r="K46" s="57">
        <f t="shared" si="1"/>
        <v>0</v>
      </c>
    </row>
    <row r="47" spans="4:11">
      <c r="D47" s="88"/>
      <c r="K47" s="57">
        <f t="shared" si="1"/>
        <v>0</v>
      </c>
    </row>
    <row r="48" spans="4:11">
      <c r="D48" s="88"/>
      <c r="K48" s="57">
        <f t="shared" si="1"/>
        <v>0</v>
      </c>
    </row>
    <row r="49" spans="4:11">
      <c r="D49" s="88"/>
      <c r="K49" s="57">
        <f t="shared" si="1"/>
        <v>0</v>
      </c>
    </row>
    <row r="50" spans="4:11">
      <c r="D50" s="88"/>
      <c r="K50" s="57">
        <f t="shared" si="1"/>
        <v>0</v>
      </c>
    </row>
    <row r="51" spans="4:11">
      <c r="D51" s="88"/>
      <c r="K51" s="57">
        <f t="shared" si="1"/>
        <v>0</v>
      </c>
    </row>
    <row r="52" spans="4:11">
      <c r="K52" s="57">
        <f t="shared" si="1"/>
        <v>0</v>
      </c>
    </row>
    <row r="53" spans="4:11">
      <c r="K53" s="57">
        <f t="shared" si="1"/>
        <v>0</v>
      </c>
    </row>
    <row r="54" spans="4:11">
      <c r="K54" s="57">
        <f t="shared" si="1"/>
        <v>0</v>
      </c>
    </row>
    <row r="55" spans="4:11">
      <c r="K55" s="57">
        <f t="shared" si="1"/>
        <v>0</v>
      </c>
    </row>
    <row r="56" spans="4:11">
      <c r="K56" s="57">
        <f t="shared" si="1"/>
        <v>0</v>
      </c>
    </row>
    <row r="57" spans="4:11">
      <c r="K57" s="57">
        <f t="shared" si="1"/>
        <v>0</v>
      </c>
    </row>
    <row r="58" spans="4:11">
      <c r="K58" s="57">
        <f t="shared" si="1"/>
        <v>0</v>
      </c>
    </row>
    <row r="59" spans="4:11">
      <c r="K59" s="57">
        <f t="shared" si="1"/>
        <v>0</v>
      </c>
    </row>
    <row r="60" spans="4:11">
      <c r="K60" s="57">
        <f t="shared" si="1"/>
        <v>0</v>
      </c>
    </row>
    <row r="61" spans="4:11">
      <c r="K61" s="57">
        <f t="shared" si="1"/>
        <v>0</v>
      </c>
    </row>
    <row r="62" spans="4:11">
      <c r="K62" s="57">
        <f t="shared" si="1"/>
        <v>0</v>
      </c>
    </row>
    <row r="63" spans="4:11">
      <c r="K63" s="57">
        <f t="shared" si="1"/>
        <v>0</v>
      </c>
    </row>
    <row r="64" spans="4:11">
      <c r="K64" s="57">
        <f t="shared" si="1"/>
        <v>0</v>
      </c>
    </row>
    <row r="65" spans="11:11">
      <c r="K65" s="57">
        <f t="shared" si="1"/>
        <v>0</v>
      </c>
    </row>
    <row r="66" spans="11:11">
      <c r="K66" s="57">
        <f t="shared" si="1"/>
        <v>0</v>
      </c>
    </row>
    <row r="67" spans="11:11">
      <c r="K67" s="57">
        <f t="shared" si="1"/>
        <v>0</v>
      </c>
    </row>
    <row r="68" spans="11:11">
      <c r="K68" s="57">
        <f t="shared" si="1"/>
        <v>0</v>
      </c>
    </row>
    <row r="69" spans="11:11">
      <c r="K69" s="57">
        <f t="shared" ref="K69:K132" si="2">E69*I69</f>
        <v>0</v>
      </c>
    </row>
    <row r="70" spans="11:11">
      <c r="K70" s="57">
        <f t="shared" si="2"/>
        <v>0</v>
      </c>
    </row>
    <row r="71" spans="11:11">
      <c r="K71" s="57">
        <f t="shared" si="2"/>
        <v>0</v>
      </c>
    </row>
    <row r="72" spans="11:11">
      <c r="K72" s="57">
        <f t="shared" si="2"/>
        <v>0</v>
      </c>
    </row>
    <row r="73" spans="11:11">
      <c r="K73" s="57">
        <f t="shared" si="2"/>
        <v>0</v>
      </c>
    </row>
    <row r="74" spans="11:11">
      <c r="K74" s="57">
        <f t="shared" si="2"/>
        <v>0</v>
      </c>
    </row>
    <row r="75" spans="11:11">
      <c r="K75" s="57">
        <f t="shared" si="2"/>
        <v>0</v>
      </c>
    </row>
    <row r="76" spans="11:11">
      <c r="K76" s="57">
        <f t="shared" si="2"/>
        <v>0</v>
      </c>
    </row>
    <row r="77" spans="11:11">
      <c r="K77" s="57">
        <f t="shared" si="2"/>
        <v>0</v>
      </c>
    </row>
    <row r="78" spans="11:11">
      <c r="K78" s="57">
        <f t="shared" si="2"/>
        <v>0</v>
      </c>
    </row>
    <row r="79" spans="11:11">
      <c r="K79" s="57">
        <f t="shared" si="2"/>
        <v>0</v>
      </c>
    </row>
    <row r="80" spans="11:11">
      <c r="K80" s="57">
        <f t="shared" si="2"/>
        <v>0</v>
      </c>
    </row>
    <row r="81" spans="11:11">
      <c r="K81" s="57">
        <f t="shared" si="2"/>
        <v>0</v>
      </c>
    </row>
    <row r="82" spans="11:11">
      <c r="K82" s="57">
        <f t="shared" si="2"/>
        <v>0</v>
      </c>
    </row>
    <row r="83" spans="11:11">
      <c r="K83" s="57">
        <f t="shared" si="2"/>
        <v>0</v>
      </c>
    </row>
    <row r="84" spans="11:11">
      <c r="K84" s="57">
        <f t="shared" si="2"/>
        <v>0</v>
      </c>
    </row>
    <row r="85" spans="11:11">
      <c r="K85" s="57">
        <f t="shared" si="2"/>
        <v>0</v>
      </c>
    </row>
    <row r="86" spans="11:11">
      <c r="K86" s="57">
        <f t="shared" si="2"/>
        <v>0</v>
      </c>
    </row>
    <row r="87" spans="11:11">
      <c r="K87" s="57">
        <f t="shared" si="2"/>
        <v>0</v>
      </c>
    </row>
    <row r="88" spans="11:11">
      <c r="K88" s="57">
        <f t="shared" si="2"/>
        <v>0</v>
      </c>
    </row>
    <row r="89" spans="11:11">
      <c r="K89" s="57">
        <f t="shared" si="2"/>
        <v>0</v>
      </c>
    </row>
    <row r="90" spans="11:11">
      <c r="K90" s="57">
        <f t="shared" si="2"/>
        <v>0</v>
      </c>
    </row>
    <row r="91" spans="11:11">
      <c r="K91" s="57">
        <f t="shared" si="2"/>
        <v>0</v>
      </c>
    </row>
    <row r="92" spans="11:11">
      <c r="K92" s="57">
        <f t="shared" si="2"/>
        <v>0</v>
      </c>
    </row>
    <row r="93" spans="11:11">
      <c r="K93" s="57">
        <f t="shared" si="2"/>
        <v>0</v>
      </c>
    </row>
    <row r="94" spans="11:11">
      <c r="K94" s="57">
        <f t="shared" si="2"/>
        <v>0</v>
      </c>
    </row>
    <row r="95" spans="11:11">
      <c r="K95" s="57">
        <f t="shared" si="2"/>
        <v>0</v>
      </c>
    </row>
    <row r="96" spans="11:11">
      <c r="K96" s="57">
        <f t="shared" si="2"/>
        <v>0</v>
      </c>
    </row>
    <row r="97" spans="11:11">
      <c r="K97" s="57">
        <f t="shared" si="2"/>
        <v>0</v>
      </c>
    </row>
    <row r="98" spans="11:11">
      <c r="K98" s="57">
        <f t="shared" si="2"/>
        <v>0</v>
      </c>
    </row>
    <row r="99" spans="11:11">
      <c r="K99" s="57">
        <f t="shared" si="2"/>
        <v>0</v>
      </c>
    </row>
    <row r="100" spans="11:11">
      <c r="K100" s="57">
        <f t="shared" si="2"/>
        <v>0</v>
      </c>
    </row>
    <row r="101" spans="11:11">
      <c r="K101" s="57">
        <f t="shared" si="2"/>
        <v>0</v>
      </c>
    </row>
    <row r="102" spans="11:11">
      <c r="K102" s="57">
        <f t="shared" si="2"/>
        <v>0</v>
      </c>
    </row>
    <row r="103" spans="11:11">
      <c r="K103" s="57">
        <f t="shared" si="2"/>
        <v>0</v>
      </c>
    </row>
    <row r="104" spans="11:11">
      <c r="K104" s="57">
        <f t="shared" si="2"/>
        <v>0</v>
      </c>
    </row>
    <row r="105" spans="11:11">
      <c r="K105" s="57">
        <f t="shared" si="2"/>
        <v>0</v>
      </c>
    </row>
    <row r="106" spans="11:11">
      <c r="K106" s="57">
        <f t="shared" si="2"/>
        <v>0</v>
      </c>
    </row>
    <row r="107" spans="11:11">
      <c r="K107" s="57">
        <f t="shared" si="2"/>
        <v>0</v>
      </c>
    </row>
    <row r="108" spans="11:11">
      <c r="K108" s="57">
        <f t="shared" si="2"/>
        <v>0</v>
      </c>
    </row>
    <row r="109" spans="11:11">
      <c r="K109" s="57">
        <f t="shared" si="2"/>
        <v>0</v>
      </c>
    </row>
    <row r="110" spans="11:11">
      <c r="K110" s="57">
        <f t="shared" si="2"/>
        <v>0</v>
      </c>
    </row>
    <row r="111" spans="11:11">
      <c r="K111" s="57">
        <f t="shared" si="2"/>
        <v>0</v>
      </c>
    </row>
    <row r="112" spans="11:11">
      <c r="K112" s="57">
        <f t="shared" si="2"/>
        <v>0</v>
      </c>
    </row>
    <row r="113" spans="11:11">
      <c r="K113" s="57">
        <f t="shared" si="2"/>
        <v>0</v>
      </c>
    </row>
    <row r="114" spans="11:11">
      <c r="K114" s="57">
        <f t="shared" si="2"/>
        <v>0</v>
      </c>
    </row>
    <row r="115" spans="11:11">
      <c r="K115" s="57">
        <f t="shared" si="2"/>
        <v>0</v>
      </c>
    </row>
    <row r="116" spans="11:11">
      <c r="K116" s="57">
        <f t="shared" si="2"/>
        <v>0</v>
      </c>
    </row>
    <row r="117" spans="11:11">
      <c r="K117" s="57">
        <f t="shared" si="2"/>
        <v>0</v>
      </c>
    </row>
    <row r="118" spans="11:11">
      <c r="K118" s="57">
        <f t="shared" si="2"/>
        <v>0</v>
      </c>
    </row>
    <row r="119" spans="11:11">
      <c r="K119" s="57">
        <f t="shared" si="2"/>
        <v>0</v>
      </c>
    </row>
    <row r="120" spans="11:11">
      <c r="K120" s="57">
        <f t="shared" si="2"/>
        <v>0</v>
      </c>
    </row>
    <row r="121" spans="11:11">
      <c r="K121" s="57">
        <f t="shared" si="2"/>
        <v>0</v>
      </c>
    </row>
    <row r="122" spans="11:11">
      <c r="K122" s="57">
        <f t="shared" si="2"/>
        <v>0</v>
      </c>
    </row>
    <row r="123" spans="11:11">
      <c r="K123" s="57">
        <f t="shared" si="2"/>
        <v>0</v>
      </c>
    </row>
    <row r="124" spans="11:11">
      <c r="K124" s="57">
        <f t="shared" si="2"/>
        <v>0</v>
      </c>
    </row>
    <row r="125" spans="11:11">
      <c r="K125" s="57">
        <f t="shared" si="2"/>
        <v>0</v>
      </c>
    </row>
    <row r="126" spans="11:11">
      <c r="K126" s="57">
        <f t="shared" si="2"/>
        <v>0</v>
      </c>
    </row>
    <row r="127" spans="11:11">
      <c r="K127" s="57">
        <f t="shared" si="2"/>
        <v>0</v>
      </c>
    </row>
    <row r="128" spans="11:11">
      <c r="K128" s="57">
        <f t="shared" si="2"/>
        <v>0</v>
      </c>
    </row>
    <row r="129" spans="11:11">
      <c r="K129" s="57">
        <f t="shared" si="2"/>
        <v>0</v>
      </c>
    </row>
    <row r="130" spans="11:11">
      <c r="K130" s="57">
        <f t="shared" si="2"/>
        <v>0</v>
      </c>
    </row>
    <row r="131" spans="11:11">
      <c r="K131" s="57">
        <f t="shared" si="2"/>
        <v>0</v>
      </c>
    </row>
    <row r="132" spans="11:11">
      <c r="K132" s="57">
        <f t="shared" si="2"/>
        <v>0</v>
      </c>
    </row>
    <row r="133" spans="11:11">
      <c r="K133" s="57">
        <f t="shared" ref="K133:K196" si="3">E133*I133</f>
        <v>0</v>
      </c>
    </row>
    <row r="134" spans="11:11">
      <c r="K134" s="57">
        <f t="shared" si="3"/>
        <v>0</v>
      </c>
    </row>
    <row r="135" spans="11:11">
      <c r="K135" s="57">
        <f t="shared" si="3"/>
        <v>0</v>
      </c>
    </row>
    <row r="136" spans="11:11">
      <c r="K136" s="57">
        <f t="shared" si="3"/>
        <v>0</v>
      </c>
    </row>
    <row r="137" spans="11:11">
      <c r="K137" s="57">
        <f t="shared" si="3"/>
        <v>0</v>
      </c>
    </row>
    <row r="138" spans="11:11">
      <c r="K138" s="57">
        <f t="shared" si="3"/>
        <v>0</v>
      </c>
    </row>
    <row r="139" spans="11:11">
      <c r="K139" s="57">
        <f t="shared" si="3"/>
        <v>0</v>
      </c>
    </row>
    <row r="140" spans="11:11">
      <c r="K140" s="57">
        <f t="shared" si="3"/>
        <v>0</v>
      </c>
    </row>
    <row r="141" spans="11:11">
      <c r="K141" s="57">
        <f t="shared" si="3"/>
        <v>0</v>
      </c>
    </row>
    <row r="142" spans="11:11">
      <c r="K142" s="57">
        <f t="shared" si="3"/>
        <v>0</v>
      </c>
    </row>
    <row r="143" spans="11:11">
      <c r="K143" s="57">
        <f t="shared" si="3"/>
        <v>0</v>
      </c>
    </row>
    <row r="144" spans="11:11">
      <c r="K144" s="57">
        <f t="shared" si="3"/>
        <v>0</v>
      </c>
    </row>
    <row r="145" spans="11:11">
      <c r="K145" s="57">
        <f t="shared" si="3"/>
        <v>0</v>
      </c>
    </row>
    <row r="146" spans="11:11">
      <c r="K146" s="57">
        <f t="shared" si="3"/>
        <v>0</v>
      </c>
    </row>
    <row r="147" spans="11:11">
      <c r="K147" s="57">
        <f t="shared" si="3"/>
        <v>0</v>
      </c>
    </row>
    <row r="148" spans="11:11">
      <c r="K148" s="57">
        <f t="shared" si="3"/>
        <v>0</v>
      </c>
    </row>
    <row r="149" spans="11:11">
      <c r="K149" s="57">
        <f t="shared" si="3"/>
        <v>0</v>
      </c>
    </row>
    <row r="150" spans="11:11">
      <c r="K150" s="57">
        <f>E30*I30</f>
        <v>0</v>
      </c>
    </row>
    <row r="151" spans="11:11">
      <c r="K151" s="57">
        <f t="shared" si="3"/>
        <v>0</v>
      </c>
    </row>
    <row r="152" spans="11:11">
      <c r="K152" s="57">
        <f t="shared" si="3"/>
        <v>0</v>
      </c>
    </row>
    <row r="153" spans="11:11">
      <c r="K153" s="57">
        <f t="shared" si="3"/>
        <v>0</v>
      </c>
    </row>
    <row r="154" spans="11:11">
      <c r="K154" s="57">
        <f t="shared" si="3"/>
        <v>0</v>
      </c>
    </row>
    <row r="155" spans="11:11">
      <c r="K155" s="57">
        <f t="shared" si="3"/>
        <v>0</v>
      </c>
    </row>
    <row r="156" spans="11:11">
      <c r="K156" s="57">
        <f t="shared" si="3"/>
        <v>0</v>
      </c>
    </row>
    <row r="157" spans="11:11">
      <c r="K157" s="57">
        <f t="shared" si="3"/>
        <v>0</v>
      </c>
    </row>
    <row r="158" spans="11:11">
      <c r="K158" s="57">
        <f t="shared" si="3"/>
        <v>0</v>
      </c>
    </row>
    <row r="159" spans="11:11">
      <c r="K159" s="57">
        <f t="shared" si="3"/>
        <v>0</v>
      </c>
    </row>
    <row r="160" spans="11:11">
      <c r="K160" s="57">
        <f t="shared" si="3"/>
        <v>0</v>
      </c>
    </row>
    <row r="161" spans="11:11">
      <c r="K161" s="57">
        <f t="shared" si="3"/>
        <v>0</v>
      </c>
    </row>
    <row r="162" spans="11:11">
      <c r="K162" s="57">
        <f t="shared" si="3"/>
        <v>0</v>
      </c>
    </row>
    <row r="163" spans="11:11">
      <c r="K163" s="57">
        <f t="shared" si="3"/>
        <v>0</v>
      </c>
    </row>
    <row r="164" spans="11:11">
      <c r="K164" s="57">
        <f t="shared" si="3"/>
        <v>0</v>
      </c>
    </row>
    <row r="165" spans="11:11">
      <c r="K165" s="57">
        <f t="shared" si="3"/>
        <v>0</v>
      </c>
    </row>
    <row r="166" spans="11:11">
      <c r="K166" s="57">
        <f t="shared" si="3"/>
        <v>0</v>
      </c>
    </row>
    <row r="167" spans="11:11">
      <c r="K167" s="57">
        <f t="shared" si="3"/>
        <v>0</v>
      </c>
    </row>
    <row r="168" spans="11:11">
      <c r="K168" s="57">
        <f t="shared" si="3"/>
        <v>0</v>
      </c>
    </row>
    <row r="169" spans="11:11">
      <c r="K169" s="57">
        <f t="shared" si="3"/>
        <v>0</v>
      </c>
    </row>
    <row r="170" spans="11:11">
      <c r="K170" s="57">
        <f t="shared" si="3"/>
        <v>0</v>
      </c>
    </row>
    <row r="171" spans="11:11">
      <c r="K171" s="57">
        <f t="shared" si="3"/>
        <v>0</v>
      </c>
    </row>
    <row r="172" spans="11:11">
      <c r="K172" s="57">
        <f t="shared" si="3"/>
        <v>0</v>
      </c>
    </row>
    <row r="173" spans="11:11">
      <c r="K173" s="57">
        <f t="shared" si="3"/>
        <v>0</v>
      </c>
    </row>
    <row r="174" spans="11:11">
      <c r="K174" s="57">
        <f t="shared" si="3"/>
        <v>0</v>
      </c>
    </row>
    <row r="175" spans="11:11">
      <c r="K175" s="57">
        <f t="shared" si="3"/>
        <v>0</v>
      </c>
    </row>
    <row r="176" spans="11:11">
      <c r="K176" s="57">
        <f t="shared" si="3"/>
        <v>0</v>
      </c>
    </row>
    <row r="177" spans="11:11">
      <c r="K177" s="57">
        <f t="shared" si="3"/>
        <v>0</v>
      </c>
    </row>
    <row r="178" spans="11:11">
      <c r="K178" s="57">
        <f t="shared" si="3"/>
        <v>0</v>
      </c>
    </row>
    <row r="179" spans="11:11">
      <c r="K179" s="57">
        <f t="shared" si="3"/>
        <v>0</v>
      </c>
    </row>
    <row r="180" spans="11:11">
      <c r="K180" s="57">
        <f t="shared" si="3"/>
        <v>0</v>
      </c>
    </row>
    <row r="181" spans="11:11">
      <c r="K181" s="57">
        <f t="shared" si="3"/>
        <v>0</v>
      </c>
    </row>
    <row r="182" spans="11:11">
      <c r="K182" s="57">
        <f t="shared" si="3"/>
        <v>0</v>
      </c>
    </row>
    <row r="183" spans="11:11">
      <c r="K183" s="57">
        <f t="shared" si="3"/>
        <v>0</v>
      </c>
    </row>
    <row r="184" spans="11:11">
      <c r="K184" s="57">
        <f t="shared" si="3"/>
        <v>0</v>
      </c>
    </row>
    <row r="185" spans="11:11">
      <c r="K185" s="57">
        <f t="shared" si="3"/>
        <v>0</v>
      </c>
    </row>
    <row r="186" spans="11:11">
      <c r="K186" s="57">
        <f t="shared" si="3"/>
        <v>0</v>
      </c>
    </row>
    <row r="187" spans="11:11">
      <c r="K187" s="57">
        <f t="shared" si="3"/>
        <v>0</v>
      </c>
    </row>
    <row r="188" spans="11:11">
      <c r="K188" s="57">
        <f t="shared" si="3"/>
        <v>0</v>
      </c>
    </row>
    <row r="189" spans="11:11">
      <c r="K189" s="57">
        <f t="shared" si="3"/>
        <v>0</v>
      </c>
    </row>
    <row r="190" spans="11:11">
      <c r="K190" s="57">
        <f t="shared" si="3"/>
        <v>0</v>
      </c>
    </row>
    <row r="191" spans="11:11">
      <c r="K191" s="57">
        <f t="shared" si="3"/>
        <v>0</v>
      </c>
    </row>
    <row r="192" spans="11:11">
      <c r="K192" s="57">
        <f t="shared" si="3"/>
        <v>0</v>
      </c>
    </row>
    <row r="193" spans="11:11">
      <c r="K193" s="57">
        <f t="shared" si="3"/>
        <v>0</v>
      </c>
    </row>
    <row r="194" spans="11:11">
      <c r="K194" s="57">
        <f t="shared" si="3"/>
        <v>0</v>
      </c>
    </row>
    <row r="195" spans="11:11">
      <c r="K195" s="57">
        <f t="shared" si="3"/>
        <v>0</v>
      </c>
    </row>
    <row r="196" spans="11:11">
      <c r="K196" s="57">
        <f t="shared" si="3"/>
        <v>0</v>
      </c>
    </row>
    <row r="197" spans="11:11">
      <c r="K197" s="57">
        <f t="shared" ref="K197:K242" si="4">E197*I197</f>
        <v>0</v>
      </c>
    </row>
    <row r="198" spans="11:11">
      <c r="K198" s="57">
        <f t="shared" si="4"/>
        <v>0</v>
      </c>
    </row>
    <row r="199" spans="11:11">
      <c r="K199" s="57">
        <f t="shared" si="4"/>
        <v>0</v>
      </c>
    </row>
    <row r="200" spans="11:11">
      <c r="K200" s="57">
        <f t="shared" si="4"/>
        <v>0</v>
      </c>
    </row>
    <row r="201" spans="11:11">
      <c r="K201" s="57">
        <f t="shared" si="4"/>
        <v>0</v>
      </c>
    </row>
    <row r="202" spans="11:11">
      <c r="K202" s="57">
        <f t="shared" si="4"/>
        <v>0</v>
      </c>
    </row>
    <row r="203" spans="11:11">
      <c r="K203" s="57">
        <f t="shared" si="4"/>
        <v>0</v>
      </c>
    </row>
    <row r="204" spans="11:11">
      <c r="K204" s="57">
        <f t="shared" si="4"/>
        <v>0</v>
      </c>
    </row>
    <row r="205" spans="11:11">
      <c r="K205" s="57">
        <f t="shared" si="4"/>
        <v>0</v>
      </c>
    </row>
    <row r="206" spans="11:11">
      <c r="K206" s="57">
        <f t="shared" si="4"/>
        <v>0</v>
      </c>
    </row>
    <row r="207" spans="11:11">
      <c r="K207" s="57">
        <f t="shared" si="4"/>
        <v>0</v>
      </c>
    </row>
    <row r="208" spans="11:11">
      <c r="K208" s="57">
        <f t="shared" si="4"/>
        <v>0</v>
      </c>
    </row>
    <row r="209" spans="11:11">
      <c r="K209" s="57">
        <f t="shared" si="4"/>
        <v>0</v>
      </c>
    </row>
    <row r="210" spans="11:11">
      <c r="K210" s="57">
        <f t="shared" si="4"/>
        <v>0</v>
      </c>
    </row>
    <row r="211" spans="11:11">
      <c r="K211" s="57">
        <f t="shared" si="4"/>
        <v>0</v>
      </c>
    </row>
    <row r="212" spans="11:11">
      <c r="K212" s="57">
        <f t="shared" si="4"/>
        <v>0</v>
      </c>
    </row>
    <row r="213" spans="11:11">
      <c r="K213" s="57">
        <f t="shared" si="4"/>
        <v>0</v>
      </c>
    </row>
    <row r="214" spans="11:11">
      <c r="K214" s="57">
        <f t="shared" si="4"/>
        <v>0</v>
      </c>
    </row>
    <row r="215" spans="11:11">
      <c r="K215" s="57">
        <f t="shared" si="4"/>
        <v>0</v>
      </c>
    </row>
    <row r="216" spans="11:11">
      <c r="K216" s="57">
        <f t="shared" si="4"/>
        <v>0</v>
      </c>
    </row>
    <row r="217" spans="11:11">
      <c r="K217" s="57">
        <f t="shared" si="4"/>
        <v>0</v>
      </c>
    </row>
    <row r="218" spans="11:11">
      <c r="K218" s="57">
        <f t="shared" si="4"/>
        <v>0</v>
      </c>
    </row>
    <row r="219" spans="11:11">
      <c r="K219" s="57">
        <f t="shared" si="4"/>
        <v>0</v>
      </c>
    </row>
    <row r="220" spans="11:11">
      <c r="K220" s="57">
        <f t="shared" si="4"/>
        <v>0</v>
      </c>
    </row>
    <row r="221" spans="11:11">
      <c r="K221" s="57">
        <f t="shared" si="4"/>
        <v>0</v>
      </c>
    </row>
    <row r="222" spans="11:11">
      <c r="K222" s="57">
        <f t="shared" si="4"/>
        <v>0</v>
      </c>
    </row>
    <row r="223" spans="11:11">
      <c r="K223" s="57">
        <f t="shared" si="4"/>
        <v>0</v>
      </c>
    </row>
    <row r="224" spans="11:11">
      <c r="K224" s="57">
        <f t="shared" si="4"/>
        <v>0</v>
      </c>
    </row>
    <row r="225" spans="11:11">
      <c r="K225" s="57">
        <f t="shared" si="4"/>
        <v>0</v>
      </c>
    </row>
    <row r="226" spans="11:11">
      <c r="K226" s="57">
        <f t="shared" si="4"/>
        <v>0</v>
      </c>
    </row>
    <row r="227" spans="11:11">
      <c r="K227" s="57">
        <f t="shared" si="4"/>
        <v>0</v>
      </c>
    </row>
    <row r="228" spans="11:11">
      <c r="K228" s="57">
        <f t="shared" si="4"/>
        <v>0</v>
      </c>
    </row>
    <row r="229" spans="11:11">
      <c r="K229" s="57">
        <f t="shared" si="4"/>
        <v>0</v>
      </c>
    </row>
    <row r="230" spans="11:11">
      <c r="K230" s="57">
        <f t="shared" si="4"/>
        <v>0</v>
      </c>
    </row>
    <row r="231" spans="11:11">
      <c r="K231" s="57">
        <f t="shared" si="4"/>
        <v>0</v>
      </c>
    </row>
    <row r="232" spans="11:11">
      <c r="K232" s="57">
        <f t="shared" si="4"/>
        <v>0</v>
      </c>
    </row>
    <row r="233" spans="11:11">
      <c r="K233" s="57">
        <f t="shared" si="4"/>
        <v>0</v>
      </c>
    </row>
    <row r="234" spans="11:11">
      <c r="K234" s="57">
        <f t="shared" si="4"/>
        <v>0</v>
      </c>
    </row>
    <row r="235" spans="11:11">
      <c r="K235" s="57">
        <f t="shared" si="4"/>
        <v>0</v>
      </c>
    </row>
    <row r="236" spans="11:11">
      <c r="K236" s="57">
        <f t="shared" si="4"/>
        <v>0</v>
      </c>
    </row>
    <row r="237" spans="11:11">
      <c r="K237" s="57">
        <f t="shared" si="4"/>
        <v>0</v>
      </c>
    </row>
    <row r="238" spans="11:11">
      <c r="K238" s="57">
        <f t="shared" si="4"/>
        <v>0</v>
      </c>
    </row>
    <row r="239" spans="11:11">
      <c r="K239" s="57">
        <f t="shared" si="4"/>
        <v>0</v>
      </c>
    </row>
    <row r="240" spans="11:11">
      <c r="K240" s="57">
        <f t="shared" si="4"/>
        <v>0</v>
      </c>
    </row>
    <row r="241" spans="11:11">
      <c r="K241" s="57">
        <f t="shared" si="4"/>
        <v>0</v>
      </c>
    </row>
    <row r="242" spans="11:11">
      <c r="K242" s="57">
        <f t="shared" si="4"/>
        <v>0</v>
      </c>
    </row>
  </sheetData>
  <mergeCells count="10">
    <mergeCell ref="A26:L26"/>
    <mergeCell ref="A27:J27"/>
    <mergeCell ref="A28:J28"/>
    <mergeCell ref="A13:B13"/>
    <mergeCell ref="A22:K22"/>
    <mergeCell ref="A23:K23"/>
    <mergeCell ref="A24:K24"/>
    <mergeCell ref="A25:L25"/>
    <mergeCell ref="A16:A17"/>
    <mergeCell ref="A19:A20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4"/>
  <sheetViews>
    <sheetView showZeros="0" topLeftCell="A7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3760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6.2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4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8.5" customHeight="1">
      <c r="A15" s="465" t="s">
        <v>269</v>
      </c>
      <c r="B15" s="479" t="s">
        <v>160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4" customHeight="1">
      <c r="A16" s="706"/>
      <c r="B16" s="65" t="s">
        <v>1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4" customHeight="1">
      <c r="A17" s="707"/>
      <c r="B17" s="65" t="s">
        <v>161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4" customHeight="1">
      <c r="A18" s="708"/>
      <c r="B18" s="65" t="s">
        <v>162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8.5" customHeight="1">
      <c r="A19" s="465" t="s">
        <v>270</v>
      </c>
      <c r="B19" s="479" t="s">
        <v>163</v>
      </c>
      <c r="C19" s="463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</row>
    <row r="20" spans="1:11" ht="24" customHeight="1">
      <c r="A20" s="41"/>
      <c r="B20" s="65" t="s">
        <v>164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8.5" customHeight="1">
      <c r="A21" s="465" t="s">
        <v>271</v>
      </c>
      <c r="B21" s="479" t="s">
        <v>165</v>
      </c>
      <c r="C21" s="46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1" ht="24" customHeight="1">
      <c r="A22" s="41"/>
      <c r="B22" s="65" t="s">
        <v>166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8.5" customHeight="1">
      <c r="A23" s="465" t="s">
        <v>272</v>
      </c>
      <c r="B23" s="479" t="s">
        <v>64</v>
      </c>
      <c r="C23" s="463" t="s">
        <v>3065</v>
      </c>
      <c r="D23" s="464"/>
      <c r="E23" s="464"/>
      <c r="F23" s="465"/>
      <c r="G23" s="465"/>
      <c r="H23" s="463"/>
      <c r="I23" s="466"/>
      <c r="J23" s="467"/>
      <c r="K23" s="468">
        <f t="shared" si="0"/>
        <v>0</v>
      </c>
    </row>
    <row r="24" spans="1:11" ht="43.5" customHeight="1">
      <c r="A24" s="41"/>
      <c r="B24" s="65" t="s">
        <v>2167</v>
      </c>
      <c r="C24" s="13" t="s">
        <v>20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1">
      <c r="D32" s="88"/>
    </row>
    <row r="33" spans="4:4">
      <c r="D33" s="88"/>
    </row>
    <row r="34" spans="4:4">
      <c r="D34" s="88"/>
    </row>
    <row r="35" spans="4:4">
      <c r="D35" s="88"/>
    </row>
    <row r="36" spans="4:4">
      <c r="D36" s="88"/>
    </row>
    <row r="37" spans="4:4">
      <c r="D37" s="88"/>
    </row>
    <row r="38" spans="4:4">
      <c r="D38" s="88"/>
    </row>
    <row r="39" spans="4:4">
      <c r="D39" s="88"/>
    </row>
    <row r="40" spans="4:4">
      <c r="D40" s="88"/>
    </row>
    <row r="41" spans="4:4">
      <c r="D41" s="88"/>
    </row>
    <row r="42" spans="4:4">
      <c r="D42" s="88"/>
    </row>
    <row r="43" spans="4:4">
      <c r="D43" s="88"/>
    </row>
    <row r="44" spans="4:4">
      <c r="D44" s="88"/>
    </row>
    <row r="45" spans="4:4">
      <c r="D45" s="88"/>
    </row>
    <row r="46" spans="4:4">
      <c r="D46" s="88"/>
    </row>
    <row r="47" spans="4:4">
      <c r="D47" s="88"/>
    </row>
    <row r="48" spans="4:4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</sheetData>
  <mergeCells count="9">
    <mergeCell ref="A13:B13"/>
    <mergeCell ref="A31:I31"/>
    <mergeCell ref="A25:J25"/>
    <mergeCell ref="A26:J26"/>
    <mergeCell ref="A27:J27"/>
    <mergeCell ref="A28:K28"/>
    <mergeCell ref="A29:K29"/>
    <mergeCell ref="A30:I30"/>
    <mergeCell ref="A16:A18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2"/>
  <sheetViews>
    <sheetView showZeros="0" topLeftCell="A5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3761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60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5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5.5">
      <c r="A15" s="465"/>
      <c r="B15" s="506" t="s">
        <v>3036</v>
      </c>
      <c r="C15" s="497"/>
      <c r="D15" s="464"/>
      <c r="E15" s="464"/>
      <c r="F15" s="465"/>
      <c r="G15" s="465"/>
      <c r="H15" s="463"/>
      <c r="I15" s="466"/>
      <c r="J15" s="467"/>
      <c r="K15" s="468"/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1.75" customHeight="1">
      <c r="A16" s="560" t="s">
        <v>3561</v>
      </c>
      <c r="B16" s="65" t="s">
        <v>126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3.75" customHeight="1">
      <c r="A17" s="560" t="s">
        <v>3562</v>
      </c>
      <c r="B17" s="65" t="s">
        <v>3762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1.75" customHeight="1">
      <c r="A18" s="560" t="s">
        <v>3563</v>
      </c>
      <c r="B18" s="65" t="s">
        <v>3763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1.75" customHeight="1">
      <c r="A19" s="560" t="s">
        <v>3564</v>
      </c>
      <c r="B19" s="65" t="s">
        <v>58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1.75" customHeight="1">
      <c r="A20" s="560" t="s">
        <v>3565</v>
      </c>
      <c r="B20" s="65" t="s">
        <v>59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3.75" customHeight="1">
      <c r="A21" s="560" t="s">
        <v>3566</v>
      </c>
      <c r="B21" s="65" t="s">
        <v>61</v>
      </c>
      <c r="C21" s="631" t="s">
        <v>3065</v>
      </c>
      <c r="D21" s="38"/>
      <c r="E21" s="71"/>
      <c r="F21" s="69"/>
      <c r="G21" s="69"/>
      <c r="H21" s="44"/>
      <c r="I21" s="60"/>
      <c r="J21" s="32"/>
      <c r="K21" s="37">
        <f t="shared" si="0"/>
        <v>0</v>
      </c>
    </row>
    <row r="22" spans="1:11" ht="21.75" customHeight="1">
      <c r="A22" s="560" t="s">
        <v>3567</v>
      </c>
      <c r="B22" s="65" t="s">
        <v>131</v>
      </c>
      <c r="C22" s="631" t="s">
        <v>3065</v>
      </c>
      <c r="D22" s="38"/>
      <c r="E22" s="71"/>
      <c r="F22" s="69"/>
      <c r="G22" s="69"/>
      <c r="H22" s="44"/>
      <c r="I22" s="60"/>
      <c r="J22" s="32"/>
      <c r="K22" s="37">
        <f t="shared" si="0"/>
        <v>0</v>
      </c>
    </row>
    <row r="23" spans="1:11" ht="21.75" customHeight="1">
      <c r="A23" s="560" t="s">
        <v>3568</v>
      </c>
      <c r="B23" s="65" t="s">
        <v>132</v>
      </c>
      <c r="C23" s="631" t="s">
        <v>3065</v>
      </c>
      <c r="D23" s="38"/>
      <c r="E23" s="71"/>
      <c r="F23" s="69"/>
      <c r="G23" s="69"/>
      <c r="H23" s="44"/>
      <c r="I23" s="60"/>
      <c r="J23" s="32"/>
      <c r="K23" s="37">
        <f t="shared" si="0"/>
        <v>0</v>
      </c>
    </row>
    <row r="24" spans="1:11" ht="21.75" customHeight="1">
      <c r="A24" s="560" t="s">
        <v>3569</v>
      </c>
      <c r="B24" s="65" t="s">
        <v>3764</v>
      </c>
      <c r="C24" s="631" t="s">
        <v>3065</v>
      </c>
      <c r="D24" s="38"/>
      <c r="E24" s="71"/>
      <c r="F24" s="69"/>
      <c r="G24" s="69"/>
      <c r="H24" s="44"/>
      <c r="I24" s="60"/>
      <c r="J24" s="32"/>
      <c r="K24" s="37">
        <f t="shared" si="0"/>
        <v>0</v>
      </c>
    </row>
    <row r="25" spans="1:11" ht="45" customHeight="1">
      <c r="A25" s="41"/>
      <c r="B25" s="65" t="s">
        <v>2167</v>
      </c>
      <c r="C25" s="13" t="s">
        <v>20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1.95" customHeight="1">
      <c r="A26" s="704" t="s">
        <v>2760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SUM(K13:K25)</f>
        <v>0</v>
      </c>
    </row>
    <row r="27" spans="1:11" ht="21.95" customHeight="1">
      <c r="A27" s="704" t="s">
        <v>2761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SUMPRODUCT(J13:J25,K13:K25)</f>
        <v>0</v>
      </c>
    </row>
    <row r="28" spans="1:11" ht="21.95" customHeight="1">
      <c r="A28" s="704" t="s">
        <v>2762</v>
      </c>
      <c r="B28" s="704"/>
      <c r="C28" s="704"/>
      <c r="D28" s="704"/>
      <c r="E28" s="704"/>
      <c r="F28" s="704"/>
      <c r="G28" s="704"/>
      <c r="H28" s="704"/>
      <c r="I28" s="704"/>
      <c r="J28" s="704"/>
      <c r="K28" s="50">
        <f>SUM(K26:K27)</f>
        <v>0</v>
      </c>
    </row>
    <row r="29" spans="1:11" ht="21.95" customHeight="1">
      <c r="A29" s="703" t="s">
        <v>2763</v>
      </c>
      <c r="B29" s="703"/>
      <c r="C29" s="703"/>
      <c r="D29" s="703"/>
      <c r="E29" s="703"/>
      <c r="F29" s="703"/>
      <c r="G29" s="703"/>
      <c r="H29" s="703"/>
      <c r="I29" s="703"/>
      <c r="J29" s="703"/>
      <c r="K29" s="703"/>
    </row>
    <row r="30" spans="1:11" ht="21.95" customHeight="1">
      <c r="A30" s="705" t="s">
        <v>2764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</row>
    <row r="31" spans="1:11" ht="21.95" customHeight="1">
      <c r="A31" s="703" t="s">
        <v>3066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  <row r="32" spans="1:11" ht="21.95" customHeight="1">
      <c r="A32" s="703" t="s">
        <v>2767</v>
      </c>
      <c r="B32" s="703"/>
      <c r="C32" s="703"/>
      <c r="D32" s="703"/>
      <c r="E32" s="703"/>
      <c r="F32" s="703"/>
      <c r="G32" s="703"/>
      <c r="H32" s="703"/>
      <c r="I32" s="703"/>
      <c r="J32" s="51" t="s">
        <v>2765</v>
      </c>
      <c r="K32" s="52" t="s">
        <v>2766</v>
      </c>
    </row>
  </sheetData>
  <mergeCells count="8">
    <mergeCell ref="A13:B13"/>
    <mergeCell ref="A32:I32"/>
    <mergeCell ref="A26:J26"/>
    <mergeCell ref="A27:J27"/>
    <mergeCell ref="A28:J28"/>
    <mergeCell ref="A29:K29"/>
    <mergeCell ref="A30:K30"/>
    <mergeCell ref="A31:I31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6"/>
  <sheetViews>
    <sheetView showZeros="0" topLeftCell="A14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3765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7.75" customHeight="1">
      <c r="A14" s="41"/>
      <c r="B14" s="82" t="s">
        <v>3064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36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8.5" customHeight="1">
      <c r="A15" s="465" t="s">
        <v>273</v>
      </c>
      <c r="B15" s="479" t="s">
        <v>50</v>
      </c>
      <c r="C15" s="497"/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38.25">
      <c r="A16" s="41" t="s">
        <v>274</v>
      </c>
      <c r="B16" s="65" t="s">
        <v>51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 customHeight="1">
      <c r="A17" s="41" t="s">
        <v>275</v>
      </c>
      <c r="B17" s="65" t="s">
        <v>52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1"/>
      <c r="B18" s="65" t="s">
        <v>53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4.75" customHeight="1">
      <c r="A19" s="41" t="s">
        <v>276</v>
      </c>
      <c r="B19" s="65" t="s">
        <v>54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41"/>
      <c r="B20" s="65" t="s">
        <v>55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8.5" customHeight="1">
      <c r="A21" s="465" t="s">
        <v>277</v>
      </c>
      <c r="B21" s="479" t="s">
        <v>66</v>
      </c>
      <c r="C21" s="463"/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1" ht="24" customHeight="1">
      <c r="A22" s="41" t="s">
        <v>278</v>
      </c>
      <c r="B22" s="65" t="s">
        <v>56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38.25">
      <c r="A23" s="41"/>
      <c r="B23" s="65" t="s">
        <v>3112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2.5" customHeight="1">
      <c r="A24" s="41" t="s">
        <v>279</v>
      </c>
      <c r="B24" s="65" t="s">
        <v>57</v>
      </c>
      <c r="C24" s="13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2.5" customHeight="1">
      <c r="A25" s="41"/>
      <c r="B25" s="65" t="s">
        <v>58</v>
      </c>
      <c r="C25" s="13"/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2.5" customHeight="1">
      <c r="A26" s="41" t="s">
        <v>280</v>
      </c>
      <c r="B26" s="65" t="s">
        <v>48</v>
      </c>
      <c r="C26" s="13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2.5" customHeight="1">
      <c r="A27" s="41"/>
      <c r="B27" s="65" t="s">
        <v>59</v>
      </c>
      <c r="C27" s="13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2.5" customHeight="1">
      <c r="A28" s="41" t="s">
        <v>281</v>
      </c>
      <c r="B28" s="65" t="s">
        <v>49</v>
      </c>
      <c r="C28" s="13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2.5" customHeight="1">
      <c r="A29" s="41"/>
      <c r="B29" s="65" t="s">
        <v>3113</v>
      </c>
      <c r="C29" s="13"/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2.5" customHeight="1">
      <c r="A30" s="41" t="s">
        <v>282</v>
      </c>
      <c r="B30" s="65" t="s">
        <v>60</v>
      </c>
      <c r="C30" s="13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5.5">
      <c r="A31" s="41"/>
      <c r="B31" s="65" t="s">
        <v>61</v>
      </c>
      <c r="C31" s="13"/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2.5" customHeight="1">
      <c r="A32" s="41" t="s">
        <v>283</v>
      </c>
      <c r="B32" s="65" t="s">
        <v>62</v>
      </c>
      <c r="C32" s="13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2.5" customHeight="1">
      <c r="A33" s="41"/>
      <c r="B33" s="65" t="s">
        <v>63</v>
      </c>
      <c r="C33" s="13"/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2.5" customHeight="1">
      <c r="A34" s="41" t="s">
        <v>284</v>
      </c>
      <c r="B34" s="65" t="s">
        <v>64</v>
      </c>
      <c r="C34" s="13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25.5">
      <c r="A35" s="41"/>
      <c r="B35" s="65" t="s">
        <v>65</v>
      </c>
      <c r="C35" s="13"/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43.5" customHeight="1">
      <c r="A36" s="41"/>
      <c r="B36" s="65" t="s">
        <v>2167</v>
      </c>
      <c r="C36" s="13" t="s">
        <v>20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21.95" customHeight="1">
      <c r="A37" s="704" t="s">
        <v>2760</v>
      </c>
      <c r="B37" s="704"/>
      <c r="C37" s="704"/>
      <c r="D37" s="704"/>
      <c r="E37" s="704"/>
      <c r="F37" s="704"/>
      <c r="G37" s="704"/>
      <c r="H37" s="704"/>
      <c r="I37" s="704"/>
      <c r="J37" s="704"/>
      <c r="K37" s="50">
        <f>SUM(K13:K36)</f>
        <v>0</v>
      </c>
    </row>
    <row r="38" spans="1:11" ht="21.95" customHeight="1">
      <c r="A38" s="704" t="s">
        <v>2761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SUMPRODUCT(J13:J36,K13:K36)</f>
        <v>0</v>
      </c>
    </row>
    <row r="39" spans="1:11" ht="21.95" customHeight="1">
      <c r="A39" s="704" t="s">
        <v>2762</v>
      </c>
      <c r="B39" s="704"/>
      <c r="C39" s="704"/>
      <c r="D39" s="704"/>
      <c r="E39" s="704"/>
      <c r="F39" s="704"/>
      <c r="G39" s="704"/>
      <c r="H39" s="704"/>
      <c r="I39" s="704"/>
      <c r="J39" s="704"/>
      <c r="K39" s="50">
        <f>SUM(K37:K38)</f>
        <v>0</v>
      </c>
    </row>
    <row r="40" spans="1:11" ht="21.95" customHeight="1">
      <c r="A40" s="703" t="s">
        <v>2763</v>
      </c>
      <c r="B40" s="703"/>
      <c r="C40" s="703"/>
      <c r="D40" s="703"/>
      <c r="E40" s="703"/>
      <c r="F40" s="703"/>
      <c r="G40" s="703"/>
      <c r="H40" s="703"/>
      <c r="I40" s="703"/>
      <c r="J40" s="703"/>
      <c r="K40" s="703"/>
    </row>
    <row r="41" spans="1:11" ht="21.95" customHeight="1">
      <c r="A41" s="705" t="s">
        <v>2764</v>
      </c>
      <c r="B41" s="705"/>
      <c r="C41" s="705"/>
      <c r="D41" s="705"/>
      <c r="E41" s="705"/>
      <c r="F41" s="705"/>
      <c r="G41" s="705"/>
      <c r="H41" s="705"/>
      <c r="I41" s="705"/>
      <c r="J41" s="705"/>
      <c r="K41" s="705"/>
    </row>
    <row r="42" spans="1:11" ht="21.95" customHeight="1">
      <c r="A42" s="703" t="s">
        <v>3066</v>
      </c>
      <c r="B42" s="703"/>
      <c r="C42" s="703"/>
      <c r="D42" s="703"/>
      <c r="E42" s="703"/>
      <c r="F42" s="703"/>
      <c r="G42" s="703"/>
      <c r="H42" s="703"/>
      <c r="I42" s="703"/>
      <c r="J42" s="51" t="s">
        <v>2765</v>
      </c>
      <c r="K42" s="52" t="s">
        <v>2766</v>
      </c>
    </row>
    <row r="43" spans="1:11" ht="21.95" customHeight="1">
      <c r="A43" s="703" t="s">
        <v>2767</v>
      </c>
      <c r="B43" s="703"/>
      <c r="C43" s="703"/>
      <c r="D43" s="703"/>
      <c r="E43" s="703"/>
      <c r="F43" s="703"/>
      <c r="G43" s="703"/>
      <c r="H43" s="703"/>
      <c r="I43" s="703"/>
      <c r="J43" s="51" t="s">
        <v>2765</v>
      </c>
      <c r="K43" s="52" t="s">
        <v>2766</v>
      </c>
    </row>
    <row r="44" spans="1:11">
      <c r="D44" s="88"/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  <row r="61" spans="4:4">
      <c r="D61" s="88"/>
    </row>
    <row r="62" spans="4:4">
      <c r="D62" s="88"/>
    </row>
    <row r="63" spans="4:4">
      <c r="D63" s="88"/>
    </row>
    <row r="64" spans="4:4">
      <c r="D64" s="88"/>
    </row>
    <row r="65" spans="4:4">
      <c r="D65" s="88"/>
    </row>
    <row r="66" spans="4:4">
      <c r="D66" s="88"/>
    </row>
  </sheetData>
  <mergeCells count="8">
    <mergeCell ref="A13:B13"/>
    <mergeCell ref="A43:I43"/>
    <mergeCell ref="A37:J37"/>
    <mergeCell ref="A38:J38"/>
    <mergeCell ref="A39:J39"/>
    <mergeCell ref="A40:K40"/>
    <mergeCell ref="A41:K41"/>
    <mergeCell ref="A42:I4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5"/>
  <sheetViews>
    <sheetView showZeros="0" topLeftCell="A12" zoomScale="80" zoomScaleNormal="80" workbookViewId="0">
      <selection activeCell="B17" sqref="B1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9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3728</v>
      </c>
      <c r="B13" s="702"/>
      <c r="C13" s="611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7" customHeight="1">
      <c r="A14" s="41"/>
      <c r="B14" s="82" t="s">
        <v>3064</v>
      </c>
      <c r="C14" s="207"/>
      <c r="D14" s="38"/>
      <c r="E14" s="38"/>
      <c r="F14" s="41"/>
      <c r="G14" s="41"/>
      <c r="H14" s="13"/>
      <c r="I14" s="35"/>
      <c r="J14" s="32"/>
      <c r="K14" s="37">
        <f t="shared" ref="K14:K35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0.100000000000001" customHeight="1">
      <c r="A15" s="465" t="s">
        <v>90</v>
      </c>
      <c r="B15" s="478" t="s">
        <v>41</v>
      </c>
      <c r="C15" s="63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20.100000000000001" customHeight="1">
      <c r="A16" s="706"/>
      <c r="B16" s="65" t="s">
        <v>2679</v>
      </c>
      <c r="C16" s="634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0.75" customHeight="1">
      <c r="A17" s="707"/>
      <c r="B17" s="65" t="s">
        <v>2978</v>
      </c>
      <c r="C17" s="634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3.75" customHeight="1">
      <c r="A18" s="707"/>
      <c r="B18" s="65" t="s">
        <v>3729</v>
      </c>
      <c r="C18" s="634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5.25" customHeight="1">
      <c r="A19" s="707"/>
      <c r="B19" s="65" t="s">
        <v>43</v>
      </c>
      <c r="C19" s="634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0.100000000000001" customHeight="1">
      <c r="A20" s="708"/>
      <c r="B20" s="65" t="s">
        <v>44</v>
      </c>
      <c r="C20" s="634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0.100000000000001" customHeight="1">
      <c r="A21" s="465" t="s">
        <v>91</v>
      </c>
      <c r="B21" s="478" t="s">
        <v>4</v>
      </c>
      <c r="C21" s="633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1" ht="20.100000000000001" customHeight="1">
      <c r="A22" s="706"/>
      <c r="B22" s="65" t="s">
        <v>28</v>
      </c>
      <c r="C22" s="634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0.100000000000001" customHeight="1">
      <c r="A23" s="707"/>
      <c r="B23" s="65" t="s">
        <v>5</v>
      </c>
      <c r="C23" s="634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0.100000000000001" customHeight="1">
      <c r="A24" s="708"/>
      <c r="B24" s="65" t="s">
        <v>348</v>
      </c>
      <c r="C24" s="634"/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0.100000000000001" customHeight="1">
      <c r="A25" s="465" t="s">
        <v>92</v>
      </c>
      <c r="B25" s="478" t="s">
        <v>2680</v>
      </c>
      <c r="C25" s="633" t="s">
        <v>3065</v>
      </c>
      <c r="D25" s="464"/>
      <c r="E25" s="464"/>
      <c r="F25" s="465"/>
      <c r="G25" s="465"/>
      <c r="H25" s="463"/>
      <c r="I25" s="466"/>
      <c r="J25" s="467"/>
      <c r="K25" s="468">
        <f t="shared" si="0"/>
        <v>0</v>
      </c>
    </row>
    <row r="26" spans="1:11" ht="20.100000000000001" customHeight="1">
      <c r="A26" s="706"/>
      <c r="B26" s="95" t="s">
        <v>2679</v>
      </c>
      <c r="C26" s="634"/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0.100000000000001" customHeight="1">
      <c r="A27" s="707"/>
      <c r="B27" s="95" t="s">
        <v>45</v>
      </c>
      <c r="C27" s="634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0.100000000000001" customHeight="1">
      <c r="A28" s="707"/>
      <c r="B28" s="45" t="s">
        <v>12</v>
      </c>
      <c r="C28" s="634"/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42.75" customHeight="1">
      <c r="A29" s="712"/>
      <c r="B29" s="95" t="s">
        <v>46</v>
      </c>
      <c r="C29" s="634"/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0.100000000000001" customHeight="1">
      <c r="A30" s="476" t="s">
        <v>93</v>
      </c>
      <c r="B30" s="480" t="s">
        <v>10</v>
      </c>
      <c r="C30" s="633" t="s">
        <v>3065</v>
      </c>
      <c r="D30" s="464"/>
      <c r="E30" s="464"/>
      <c r="F30" s="465"/>
      <c r="G30" s="465"/>
      <c r="H30" s="463"/>
      <c r="I30" s="466"/>
      <c r="J30" s="467"/>
      <c r="K30" s="468">
        <f t="shared" si="0"/>
        <v>0</v>
      </c>
    </row>
    <row r="31" spans="1:11" ht="20.100000000000001" customHeight="1">
      <c r="A31" s="713"/>
      <c r="B31" s="95" t="s">
        <v>47</v>
      </c>
      <c r="C31" s="634"/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0.100000000000001" customHeight="1">
      <c r="A32" s="714"/>
      <c r="B32" s="97" t="s">
        <v>349</v>
      </c>
      <c r="C32" s="635"/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0.100000000000001" customHeight="1">
      <c r="A33" s="714"/>
      <c r="B33" s="97" t="s">
        <v>11</v>
      </c>
      <c r="C33" s="635"/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0.100000000000001" customHeight="1">
      <c r="A34" s="715"/>
      <c r="B34" s="98" t="s">
        <v>29</v>
      </c>
      <c r="C34" s="635"/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48.75" customHeight="1">
      <c r="A35" s="41"/>
      <c r="B35" s="65" t="s">
        <v>2167</v>
      </c>
      <c r="C35" s="634" t="s">
        <v>20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21.95" customHeight="1">
      <c r="A36" s="704" t="s">
        <v>2760</v>
      </c>
      <c r="B36" s="704"/>
      <c r="C36" s="704"/>
      <c r="D36" s="704"/>
      <c r="E36" s="704"/>
      <c r="F36" s="704"/>
      <c r="G36" s="704"/>
      <c r="H36" s="704"/>
      <c r="I36" s="704"/>
      <c r="J36" s="704"/>
      <c r="K36" s="50">
        <f>SUM(K13:K35)</f>
        <v>0</v>
      </c>
    </row>
    <row r="37" spans="1:11" ht="21.95" customHeight="1">
      <c r="A37" s="704" t="s">
        <v>2761</v>
      </c>
      <c r="B37" s="704"/>
      <c r="C37" s="704"/>
      <c r="D37" s="704"/>
      <c r="E37" s="704"/>
      <c r="F37" s="704"/>
      <c r="G37" s="704"/>
      <c r="H37" s="704"/>
      <c r="I37" s="704"/>
      <c r="J37" s="704"/>
      <c r="K37" s="50">
        <f>SUMPRODUCT(J13:J35,K13:K35)</f>
        <v>0</v>
      </c>
    </row>
    <row r="38" spans="1:11" ht="21.95" customHeight="1">
      <c r="A38" s="704" t="s">
        <v>2762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SUM(K36:K37)</f>
        <v>0</v>
      </c>
    </row>
    <row r="39" spans="1:11" ht="21.95" customHeight="1">
      <c r="A39" s="703" t="s">
        <v>2763</v>
      </c>
      <c r="B39" s="703"/>
      <c r="C39" s="703"/>
      <c r="D39" s="703"/>
      <c r="E39" s="703"/>
      <c r="F39" s="703"/>
      <c r="G39" s="703"/>
      <c r="H39" s="703"/>
      <c r="I39" s="703"/>
      <c r="J39" s="703"/>
      <c r="K39" s="703"/>
    </row>
    <row r="40" spans="1:11" ht="21.95" customHeight="1">
      <c r="A40" s="705" t="s">
        <v>2764</v>
      </c>
      <c r="B40" s="705"/>
      <c r="C40" s="705"/>
      <c r="D40" s="705"/>
      <c r="E40" s="705"/>
      <c r="F40" s="705"/>
      <c r="G40" s="705"/>
      <c r="H40" s="705"/>
      <c r="I40" s="705"/>
      <c r="J40" s="705"/>
      <c r="K40" s="705"/>
    </row>
    <row r="41" spans="1:11" ht="21.95" customHeight="1">
      <c r="A41" s="703" t="s">
        <v>3066</v>
      </c>
      <c r="B41" s="703"/>
      <c r="C41" s="703"/>
      <c r="D41" s="703"/>
      <c r="E41" s="703"/>
      <c r="F41" s="703"/>
      <c r="G41" s="703"/>
      <c r="H41" s="703"/>
      <c r="I41" s="703"/>
      <c r="J41" s="51" t="s">
        <v>2765</v>
      </c>
      <c r="K41" s="52" t="s">
        <v>2766</v>
      </c>
    </row>
    <row r="42" spans="1:11" ht="21.95" customHeight="1">
      <c r="A42" s="703" t="s">
        <v>2767</v>
      </c>
      <c r="B42" s="703"/>
      <c r="C42" s="703"/>
      <c r="D42" s="703"/>
      <c r="E42" s="703"/>
      <c r="F42" s="703"/>
      <c r="G42" s="703"/>
      <c r="H42" s="703"/>
      <c r="I42" s="703"/>
      <c r="J42" s="51" t="s">
        <v>2765</v>
      </c>
      <c r="K42" s="52" t="s">
        <v>2766</v>
      </c>
    </row>
    <row r="43" spans="1:11">
      <c r="D43" s="88"/>
    </row>
    <row r="44" spans="1:11">
      <c r="D44" s="88"/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  <row r="61" spans="4:4">
      <c r="D61" s="88"/>
    </row>
    <row r="62" spans="4:4">
      <c r="D62" s="88"/>
    </row>
    <row r="63" spans="4:4">
      <c r="D63" s="88"/>
    </row>
    <row r="64" spans="4:4">
      <c r="D64" s="88"/>
    </row>
    <row r="65" spans="4:4">
      <c r="D65" s="88"/>
    </row>
  </sheetData>
  <mergeCells count="12">
    <mergeCell ref="A13:B13"/>
    <mergeCell ref="A42:I42"/>
    <mergeCell ref="A36:J36"/>
    <mergeCell ref="A37:J37"/>
    <mergeCell ref="A38:J38"/>
    <mergeCell ref="A39:K39"/>
    <mergeCell ref="A40:K40"/>
    <mergeCell ref="A41:I41"/>
    <mergeCell ref="A16:A20"/>
    <mergeCell ref="A22:A24"/>
    <mergeCell ref="A26:A29"/>
    <mergeCell ref="A31:A3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7"/>
  <sheetViews>
    <sheetView showZeros="0" zoomScale="80" zoomScaleNormal="80" workbookViewId="0">
      <selection activeCell="I20" sqref="I20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3766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41"/>
      <c r="B14" s="82" t="s">
        <v>2768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20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42" customHeight="1">
      <c r="A15" s="465"/>
      <c r="B15" s="506" t="s">
        <v>3037</v>
      </c>
      <c r="C15" s="497"/>
      <c r="D15" s="464"/>
      <c r="E15" s="464"/>
      <c r="F15" s="465"/>
      <c r="G15" s="465"/>
      <c r="H15" s="463"/>
      <c r="I15" s="466"/>
      <c r="J15" s="467"/>
      <c r="K15" s="468"/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8.5" customHeight="1">
      <c r="A16" s="47" t="s">
        <v>3570</v>
      </c>
      <c r="B16" s="82" t="s">
        <v>228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8.5" customHeight="1">
      <c r="A17" s="47" t="s">
        <v>3571</v>
      </c>
      <c r="B17" s="82" t="s">
        <v>229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8.5" customHeight="1">
      <c r="A18" s="47" t="s">
        <v>3572</v>
      </c>
      <c r="B18" s="82" t="s">
        <v>230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8.5" customHeight="1">
      <c r="A19" s="47" t="s">
        <v>3573</v>
      </c>
      <c r="B19" s="82" t="s">
        <v>231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42" customHeight="1">
      <c r="A20" s="41"/>
      <c r="B20" s="65" t="s">
        <v>2167</v>
      </c>
      <c r="C20" s="13" t="s">
        <v>20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1.95" customHeight="1">
      <c r="A21" s="704" t="s">
        <v>2760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SUM(K13:K20)</f>
        <v>0</v>
      </c>
    </row>
    <row r="22" spans="1:11" ht="21.95" customHeight="1">
      <c r="A22" s="704" t="s">
        <v>2761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SUMPRODUCT(J13:J20,K13:K20)</f>
        <v>0</v>
      </c>
    </row>
    <row r="23" spans="1:11" ht="21.95" customHeight="1">
      <c r="A23" s="704" t="s">
        <v>2762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SUM(K21:K22)</f>
        <v>0</v>
      </c>
    </row>
    <row r="24" spans="1:11" ht="21.95" customHeight="1">
      <c r="A24" s="703" t="s">
        <v>2763</v>
      </c>
      <c r="B24" s="703"/>
      <c r="C24" s="703"/>
      <c r="D24" s="703"/>
      <c r="E24" s="703"/>
      <c r="F24" s="703"/>
      <c r="G24" s="703"/>
      <c r="H24" s="703"/>
      <c r="I24" s="703"/>
      <c r="J24" s="703"/>
      <c r="K24" s="703"/>
    </row>
    <row r="25" spans="1:11" ht="21.95" customHeight="1">
      <c r="A25" s="705" t="s">
        <v>2764</v>
      </c>
      <c r="B25" s="705"/>
      <c r="C25" s="705"/>
      <c r="D25" s="705"/>
      <c r="E25" s="705"/>
      <c r="F25" s="705"/>
      <c r="G25" s="705"/>
      <c r="H25" s="705"/>
      <c r="I25" s="705"/>
      <c r="J25" s="705"/>
      <c r="K25" s="705"/>
    </row>
    <row r="26" spans="1:11" ht="21.95" customHeight="1">
      <c r="A26" s="703" t="s">
        <v>3066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1" ht="21.95" customHeight="1">
      <c r="A27" s="703" t="s">
        <v>2767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</sheetData>
  <mergeCells count="8">
    <mergeCell ref="A13:B13"/>
    <mergeCell ref="A27:I27"/>
    <mergeCell ref="A21:J21"/>
    <mergeCell ref="A22:J22"/>
    <mergeCell ref="A23:J23"/>
    <mergeCell ref="A24:K24"/>
    <mergeCell ref="A25:K25"/>
    <mergeCell ref="A26:I26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44"/>
  <sheetViews>
    <sheetView showZeros="0" topLeftCell="A25" zoomScale="80" zoomScaleNormal="80" workbookViewId="0">
      <selection activeCell="B25" sqref="B25"/>
    </sheetView>
  </sheetViews>
  <sheetFormatPr defaultColWidth="8.85546875" defaultRowHeight="12.75"/>
  <cols>
    <col min="1" max="1" width="7.28515625" style="99" customWidth="1"/>
    <col min="2" max="2" width="41.85546875" style="100" customWidth="1"/>
    <col min="3" max="3" width="7.42578125" style="618" customWidth="1"/>
    <col min="4" max="8" width="13.42578125" style="99" customWidth="1"/>
    <col min="9" max="9" width="13.7109375" style="101" customWidth="1"/>
    <col min="10" max="10" width="17.28515625" style="102" customWidth="1"/>
    <col min="11" max="11" width="17.28515625" style="103" customWidth="1"/>
    <col min="12" max="12" width="17.28515625" style="99" customWidth="1"/>
    <col min="13" max="254" width="8.85546875" style="104"/>
    <col min="255" max="255" width="8.7109375" style="104" customWidth="1"/>
    <col min="256" max="256" width="50.7109375" style="104" customWidth="1"/>
    <col min="257" max="257" width="10.7109375" style="104" customWidth="1"/>
    <col min="258" max="259" width="16.7109375" style="104" customWidth="1"/>
    <col min="260" max="260" width="10.7109375" style="104" customWidth="1"/>
    <col min="261" max="262" width="17.7109375" style="104" customWidth="1"/>
    <col min="263" max="263" width="12.7109375" style="104" customWidth="1"/>
    <col min="264" max="264" width="14.7109375" style="104" customWidth="1"/>
    <col min="265" max="265" width="12.7109375" style="104" customWidth="1"/>
    <col min="266" max="266" width="20.7109375" style="104" customWidth="1"/>
    <col min="267" max="267" width="13.140625" style="104" customWidth="1"/>
    <col min="268" max="510" width="8.85546875" style="104"/>
    <col min="511" max="511" width="8.7109375" style="104" customWidth="1"/>
    <col min="512" max="512" width="50.7109375" style="104" customWidth="1"/>
    <col min="513" max="513" width="10.7109375" style="104" customWidth="1"/>
    <col min="514" max="515" width="16.7109375" style="104" customWidth="1"/>
    <col min="516" max="516" width="10.7109375" style="104" customWidth="1"/>
    <col min="517" max="518" width="17.7109375" style="104" customWidth="1"/>
    <col min="519" max="519" width="12.7109375" style="104" customWidth="1"/>
    <col min="520" max="520" width="14.7109375" style="104" customWidth="1"/>
    <col min="521" max="521" width="12.7109375" style="104" customWidth="1"/>
    <col min="522" max="522" width="20.7109375" style="104" customWidth="1"/>
    <col min="523" max="523" width="13.140625" style="104" customWidth="1"/>
    <col min="524" max="766" width="8.85546875" style="104"/>
    <col min="767" max="767" width="8.7109375" style="104" customWidth="1"/>
    <col min="768" max="768" width="50.7109375" style="104" customWidth="1"/>
    <col min="769" max="769" width="10.7109375" style="104" customWidth="1"/>
    <col min="770" max="771" width="16.7109375" style="104" customWidth="1"/>
    <col min="772" max="772" width="10.7109375" style="104" customWidth="1"/>
    <col min="773" max="774" width="17.7109375" style="104" customWidth="1"/>
    <col min="775" max="775" width="12.7109375" style="104" customWidth="1"/>
    <col min="776" max="776" width="14.7109375" style="104" customWidth="1"/>
    <col min="777" max="777" width="12.7109375" style="104" customWidth="1"/>
    <col min="778" max="778" width="20.7109375" style="104" customWidth="1"/>
    <col min="779" max="779" width="13.140625" style="104" customWidth="1"/>
    <col min="780" max="1022" width="8.85546875" style="104"/>
    <col min="1023" max="1023" width="8.7109375" style="104" customWidth="1"/>
    <col min="1024" max="1024" width="50.7109375" style="104" customWidth="1"/>
    <col min="1025" max="1025" width="10.7109375" style="104" customWidth="1"/>
    <col min="1026" max="1027" width="16.7109375" style="104" customWidth="1"/>
    <col min="1028" max="1028" width="10.7109375" style="104" customWidth="1"/>
    <col min="1029" max="1030" width="17.7109375" style="104" customWidth="1"/>
    <col min="1031" max="1031" width="12.7109375" style="104" customWidth="1"/>
    <col min="1032" max="1032" width="14.7109375" style="104" customWidth="1"/>
    <col min="1033" max="1033" width="12.7109375" style="104" customWidth="1"/>
    <col min="1034" max="1034" width="20.7109375" style="104" customWidth="1"/>
    <col min="1035" max="1035" width="13.140625" style="104" customWidth="1"/>
    <col min="1036" max="1278" width="8.85546875" style="104"/>
    <col min="1279" max="1279" width="8.7109375" style="104" customWidth="1"/>
    <col min="1280" max="1280" width="50.7109375" style="104" customWidth="1"/>
    <col min="1281" max="1281" width="10.7109375" style="104" customWidth="1"/>
    <col min="1282" max="1283" width="16.7109375" style="104" customWidth="1"/>
    <col min="1284" max="1284" width="10.7109375" style="104" customWidth="1"/>
    <col min="1285" max="1286" width="17.7109375" style="104" customWidth="1"/>
    <col min="1287" max="1287" width="12.7109375" style="104" customWidth="1"/>
    <col min="1288" max="1288" width="14.7109375" style="104" customWidth="1"/>
    <col min="1289" max="1289" width="12.7109375" style="104" customWidth="1"/>
    <col min="1290" max="1290" width="20.7109375" style="104" customWidth="1"/>
    <col min="1291" max="1291" width="13.140625" style="104" customWidth="1"/>
    <col min="1292" max="1534" width="8.85546875" style="104"/>
    <col min="1535" max="1535" width="8.7109375" style="104" customWidth="1"/>
    <col min="1536" max="1536" width="50.7109375" style="104" customWidth="1"/>
    <col min="1537" max="1537" width="10.7109375" style="104" customWidth="1"/>
    <col min="1538" max="1539" width="16.7109375" style="104" customWidth="1"/>
    <col min="1540" max="1540" width="10.7109375" style="104" customWidth="1"/>
    <col min="1541" max="1542" width="17.7109375" style="104" customWidth="1"/>
    <col min="1543" max="1543" width="12.7109375" style="104" customWidth="1"/>
    <col min="1544" max="1544" width="14.7109375" style="104" customWidth="1"/>
    <col min="1545" max="1545" width="12.7109375" style="104" customWidth="1"/>
    <col min="1546" max="1546" width="20.7109375" style="104" customWidth="1"/>
    <col min="1547" max="1547" width="13.140625" style="104" customWidth="1"/>
    <col min="1548" max="1790" width="8.85546875" style="104"/>
    <col min="1791" max="1791" width="8.7109375" style="104" customWidth="1"/>
    <col min="1792" max="1792" width="50.7109375" style="104" customWidth="1"/>
    <col min="1793" max="1793" width="10.7109375" style="104" customWidth="1"/>
    <col min="1794" max="1795" width="16.7109375" style="104" customWidth="1"/>
    <col min="1796" max="1796" width="10.7109375" style="104" customWidth="1"/>
    <col min="1797" max="1798" width="17.7109375" style="104" customWidth="1"/>
    <col min="1799" max="1799" width="12.7109375" style="104" customWidth="1"/>
    <col min="1800" max="1800" width="14.7109375" style="104" customWidth="1"/>
    <col min="1801" max="1801" width="12.7109375" style="104" customWidth="1"/>
    <col min="1802" max="1802" width="20.7109375" style="104" customWidth="1"/>
    <col min="1803" max="1803" width="13.140625" style="104" customWidth="1"/>
    <col min="1804" max="2046" width="8.85546875" style="104"/>
    <col min="2047" max="2047" width="8.7109375" style="104" customWidth="1"/>
    <col min="2048" max="2048" width="50.7109375" style="104" customWidth="1"/>
    <col min="2049" max="2049" width="10.7109375" style="104" customWidth="1"/>
    <col min="2050" max="2051" width="16.7109375" style="104" customWidth="1"/>
    <col min="2052" max="2052" width="10.7109375" style="104" customWidth="1"/>
    <col min="2053" max="2054" width="17.7109375" style="104" customWidth="1"/>
    <col min="2055" max="2055" width="12.7109375" style="104" customWidth="1"/>
    <col min="2056" max="2056" width="14.7109375" style="104" customWidth="1"/>
    <col min="2057" max="2057" width="12.7109375" style="104" customWidth="1"/>
    <col min="2058" max="2058" width="20.7109375" style="104" customWidth="1"/>
    <col min="2059" max="2059" width="13.140625" style="104" customWidth="1"/>
    <col min="2060" max="2302" width="8.85546875" style="104"/>
    <col min="2303" max="2303" width="8.7109375" style="104" customWidth="1"/>
    <col min="2304" max="2304" width="50.7109375" style="104" customWidth="1"/>
    <col min="2305" max="2305" width="10.7109375" style="104" customWidth="1"/>
    <col min="2306" max="2307" width="16.7109375" style="104" customWidth="1"/>
    <col min="2308" max="2308" width="10.7109375" style="104" customWidth="1"/>
    <col min="2309" max="2310" width="17.7109375" style="104" customWidth="1"/>
    <col min="2311" max="2311" width="12.7109375" style="104" customWidth="1"/>
    <col min="2312" max="2312" width="14.7109375" style="104" customWidth="1"/>
    <col min="2313" max="2313" width="12.7109375" style="104" customWidth="1"/>
    <col min="2314" max="2314" width="20.7109375" style="104" customWidth="1"/>
    <col min="2315" max="2315" width="13.140625" style="104" customWidth="1"/>
    <col min="2316" max="2558" width="8.85546875" style="104"/>
    <col min="2559" max="2559" width="8.7109375" style="104" customWidth="1"/>
    <col min="2560" max="2560" width="50.7109375" style="104" customWidth="1"/>
    <col min="2561" max="2561" width="10.7109375" style="104" customWidth="1"/>
    <col min="2562" max="2563" width="16.7109375" style="104" customWidth="1"/>
    <col min="2564" max="2564" width="10.7109375" style="104" customWidth="1"/>
    <col min="2565" max="2566" width="17.7109375" style="104" customWidth="1"/>
    <col min="2567" max="2567" width="12.7109375" style="104" customWidth="1"/>
    <col min="2568" max="2568" width="14.7109375" style="104" customWidth="1"/>
    <col min="2569" max="2569" width="12.7109375" style="104" customWidth="1"/>
    <col min="2570" max="2570" width="20.7109375" style="104" customWidth="1"/>
    <col min="2571" max="2571" width="13.140625" style="104" customWidth="1"/>
    <col min="2572" max="2814" width="8.85546875" style="104"/>
    <col min="2815" max="2815" width="8.7109375" style="104" customWidth="1"/>
    <col min="2816" max="2816" width="50.7109375" style="104" customWidth="1"/>
    <col min="2817" max="2817" width="10.7109375" style="104" customWidth="1"/>
    <col min="2818" max="2819" width="16.7109375" style="104" customWidth="1"/>
    <col min="2820" max="2820" width="10.7109375" style="104" customWidth="1"/>
    <col min="2821" max="2822" width="17.7109375" style="104" customWidth="1"/>
    <col min="2823" max="2823" width="12.7109375" style="104" customWidth="1"/>
    <col min="2824" max="2824" width="14.7109375" style="104" customWidth="1"/>
    <col min="2825" max="2825" width="12.7109375" style="104" customWidth="1"/>
    <col min="2826" max="2826" width="20.7109375" style="104" customWidth="1"/>
    <col min="2827" max="2827" width="13.140625" style="104" customWidth="1"/>
    <col min="2828" max="3070" width="8.85546875" style="104"/>
    <col min="3071" max="3071" width="8.7109375" style="104" customWidth="1"/>
    <col min="3072" max="3072" width="50.7109375" style="104" customWidth="1"/>
    <col min="3073" max="3073" width="10.7109375" style="104" customWidth="1"/>
    <col min="3074" max="3075" width="16.7109375" style="104" customWidth="1"/>
    <col min="3076" max="3076" width="10.7109375" style="104" customWidth="1"/>
    <col min="3077" max="3078" width="17.7109375" style="104" customWidth="1"/>
    <col min="3079" max="3079" width="12.7109375" style="104" customWidth="1"/>
    <col min="3080" max="3080" width="14.7109375" style="104" customWidth="1"/>
    <col min="3081" max="3081" width="12.7109375" style="104" customWidth="1"/>
    <col min="3082" max="3082" width="20.7109375" style="104" customWidth="1"/>
    <col min="3083" max="3083" width="13.140625" style="104" customWidth="1"/>
    <col min="3084" max="3326" width="8.85546875" style="104"/>
    <col min="3327" max="3327" width="8.7109375" style="104" customWidth="1"/>
    <col min="3328" max="3328" width="50.7109375" style="104" customWidth="1"/>
    <col min="3329" max="3329" width="10.7109375" style="104" customWidth="1"/>
    <col min="3330" max="3331" width="16.7109375" style="104" customWidth="1"/>
    <col min="3332" max="3332" width="10.7109375" style="104" customWidth="1"/>
    <col min="3333" max="3334" width="17.7109375" style="104" customWidth="1"/>
    <col min="3335" max="3335" width="12.7109375" style="104" customWidth="1"/>
    <col min="3336" max="3336" width="14.7109375" style="104" customWidth="1"/>
    <col min="3337" max="3337" width="12.7109375" style="104" customWidth="1"/>
    <col min="3338" max="3338" width="20.7109375" style="104" customWidth="1"/>
    <col min="3339" max="3339" width="13.140625" style="104" customWidth="1"/>
    <col min="3340" max="3582" width="8.85546875" style="104"/>
    <col min="3583" max="3583" width="8.7109375" style="104" customWidth="1"/>
    <col min="3584" max="3584" width="50.7109375" style="104" customWidth="1"/>
    <col min="3585" max="3585" width="10.7109375" style="104" customWidth="1"/>
    <col min="3586" max="3587" width="16.7109375" style="104" customWidth="1"/>
    <col min="3588" max="3588" width="10.7109375" style="104" customWidth="1"/>
    <col min="3589" max="3590" width="17.7109375" style="104" customWidth="1"/>
    <col min="3591" max="3591" width="12.7109375" style="104" customWidth="1"/>
    <col min="3592" max="3592" width="14.7109375" style="104" customWidth="1"/>
    <col min="3593" max="3593" width="12.7109375" style="104" customWidth="1"/>
    <col min="3594" max="3594" width="20.7109375" style="104" customWidth="1"/>
    <col min="3595" max="3595" width="13.140625" style="104" customWidth="1"/>
    <col min="3596" max="3838" width="8.85546875" style="104"/>
    <col min="3839" max="3839" width="8.7109375" style="104" customWidth="1"/>
    <col min="3840" max="3840" width="50.7109375" style="104" customWidth="1"/>
    <col min="3841" max="3841" width="10.7109375" style="104" customWidth="1"/>
    <col min="3842" max="3843" width="16.7109375" style="104" customWidth="1"/>
    <col min="3844" max="3844" width="10.7109375" style="104" customWidth="1"/>
    <col min="3845" max="3846" width="17.7109375" style="104" customWidth="1"/>
    <col min="3847" max="3847" width="12.7109375" style="104" customWidth="1"/>
    <col min="3848" max="3848" width="14.7109375" style="104" customWidth="1"/>
    <col min="3849" max="3849" width="12.7109375" style="104" customWidth="1"/>
    <col min="3850" max="3850" width="20.7109375" style="104" customWidth="1"/>
    <col min="3851" max="3851" width="13.140625" style="104" customWidth="1"/>
    <col min="3852" max="4094" width="8.85546875" style="104"/>
    <col min="4095" max="4095" width="8.7109375" style="104" customWidth="1"/>
    <col min="4096" max="4096" width="50.7109375" style="104" customWidth="1"/>
    <col min="4097" max="4097" width="10.7109375" style="104" customWidth="1"/>
    <col min="4098" max="4099" width="16.7109375" style="104" customWidth="1"/>
    <col min="4100" max="4100" width="10.7109375" style="104" customWidth="1"/>
    <col min="4101" max="4102" width="17.7109375" style="104" customWidth="1"/>
    <col min="4103" max="4103" width="12.7109375" style="104" customWidth="1"/>
    <col min="4104" max="4104" width="14.7109375" style="104" customWidth="1"/>
    <col min="4105" max="4105" width="12.7109375" style="104" customWidth="1"/>
    <col min="4106" max="4106" width="20.7109375" style="104" customWidth="1"/>
    <col min="4107" max="4107" width="13.140625" style="104" customWidth="1"/>
    <col min="4108" max="4350" width="8.85546875" style="104"/>
    <col min="4351" max="4351" width="8.7109375" style="104" customWidth="1"/>
    <col min="4352" max="4352" width="50.7109375" style="104" customWidth="1"/>
    <col min="4353" max="4353" width="10.7109375" style="104" customWidth="1"/>
    <col min="4354" max="4355" width="16.7109375" style="104" customWidth="1"/>
    <col min="4356" max="4356" width="10.7109375" style="104" customWidth="1"/>
    <col min="4357" max="4358" width="17.7109375" style="104" customWidth="1"/>
    <col min="4359" max="4359" width="12.7109375" style="104" customWidth="1"/>
    <col min="4360" max="4360" width="14.7109375" style="104" customWidth="1"/>
    <col min="4361" max="4361" width="12.7109375" style="104" customWidth="1"/>
    <col min="4362" max="4362" width="20.7109375" style="104" customWidth="1"/>
    <col min="4363" max="4363" width="13.140625" style="104" customWidth="1"/>
    <col min="4364" max="4606" width="8.85546875" style="104"/>
    <col min="4607" max="4607" width="8.7109375" style="104" customWidth="1"/>
    <col min="4608" max="4608" width="50.7109375" style="104" customWidth="1"/>
    <col min="4609" max="4609" width="10.7109375" style="104" customWidth="1"/>
    <col min="4610" max="4611" width="16.7109375" style="104" customWidth="1"/>
    <col min="4612" max="4612" width="10.7109375" style="104" customWidth="1"/>
    <col min="4613" max="4614" width="17.7109375" style="104" customWidth="1"/>
    <col min="4615" max="4615" width="12.7109375" style="104" customWidth="1"/>
    <col min="4616" max="4616" width="14.7109375" style="104" customWidth="1"/>
    <col min="4617" max="4617" width="12.7109375" style="104" customWidth="1"/>
    <col min="4618" max="4618" width="20.7109375" style="104" customWidth="1"/>
    <col min="4619" max="4619" width="13.140625" style="104" customWidth="1"/>
    <col min="4620" max="4862" width="8.85546875" style="104"/>
    <col min="4863" max="4863" width="8.7109375" style="104" customWidth="1"/>
    <col min="4864" max="4864" width="50.7109375" style="104" customWidth="1"/>
    <col min="4865" max="4865" width="10.7109375" style="104" customWidth="1"/>
    <col min="4866" max="4867" width="16.7109375" style="104" customWidth="1"/>
    <col min="4868" max="4868" width="10.7109375" style="104" customWidth="1"/>
    <col min="4869" max="4870" width="17.7109375" style="104" customWidth="1"/>
    <col min="4871" max="4871" width="12.7109375" style="104" customWidth="1"/>
    <col min="4872" max="4872" width="14.7109375" style="104" customWidth="1"/>
    <col min="4873" max="4873" width="12.7109375" style="104" customWidth="1"/>
    <col min="4874" max="4874" width="20.7109375" style="104" customWidth="1"/>
    <col min="4875" max="4875" width="13.140625" style="104" customWidth="1"/>
    <col min="4876" max="5118" width="8.85546875" style="104"/>
    <col min="5119" max="5119" width="8.7109375" style="104" customWidth="1"/>
    <col min="5120" max="5120" width="50.7109375" style="104" customWidth="1"/>
    <col min="5121" max="5121" width="10.7109375" style="104" customWidth="1"/>
    <col min="5122" max="5123" width="16.7109375" style="104" customWidth="1"/>
    <col min="5124" max="5124" width="10.7109375" style="104" customWidth="1"/>
    <col min="5125" max="5126" width="17.7109375" style="104" customWidth="1"/>
    <col min="5127" max="5127" width="12.7109375" style="104" customWidth="1"/>
    <col min="5128" max="5128" width="14.7109375" style="104" customWidth="1"/>
    <col min="5129" max="5129" width="12.7109375" style="104" customWidth="1"/>
    <col min="5130" max="5130" width="20.7109375" style="104" customWidth="1"/>
    <col min="5131" max="5131" width="13.140625" style="104" customWidth="1"/>
    <col min="5132" max="5374" width="8.85546875" style="104"/>
    <col min="5375" max="5375" width="8.7109375" style="104" customWidth="1"/>
    <col min="5376" max="5376" width="50.7109375" style="104" customWidth="1"/>
    <col min="5377" max="5377" width="10.7109375" style="104" customWidth="1"/>
    <col min="5378" max="5379" width="16.7109375" style="104" customWidth="1"/>
    <col min="5380" max="5380" width="10.7109375" style="104" customWidth="1"/>
    <col min="5381" max="5382" width="17.7109375" style="104" customWidth="1"/>
    <col min="5383" max="5383" width="12.7109375" style="104" customWidth="1"/>
    <col min="5384" max="5384" width="14.7109375" style="104" customWidth="1"/>
    <col min="5385" max="5385" width="12.7109375" style="104" customWidth="1"/>
    <col min="5386" max="5386" width="20.7109375" style="104" customWidth="1"/>
    <col min="5387" max="5387" width="13.140625" style="104" customWidth="1"/>
    <col min="5388" max="5630" width="8.85546875" style="104"/>
    <col min="5631" max="5631" width="8.7109375" style="104" customWidth="1"/>
    <col min="5632" max="5632" width="50.7109375" style="104" customWidth="1"/>
    <col min="5633" max="5633" width="10.7109375" style="104" customWidth="1"/>
    <col min="5634" max="5635" width="16.7109375" style="104" customWidth="1"/>
    <col min="5636" max="5636" width="10.7109375" style="104" customWidth="1"/>
    <col min="5637" max="5638" width="17.7109375" style="104" customWidth="1"/>
    <col min="5639" max="5639" width="12.7109375" style="104" customWidth="1"/>
    <col min="5640" max="5640" width="14.7109375" style="104" customWidth="1"/>
    <col min="5641" max="5641" width="12.7109375" style="104" customWidth="1"/>
    <col min="5642" max="5642" width="20.7109375" style="104" customWidth="1"/>
    <col min="5643" max="5643" width="13.140625" style="104" customWidth="1"/>
    <col min="5644" max="5886" width="8.85546875" style="104"/>
    <col min="5887" max="5887" width="8.7109375" style="104" customWidth="1"/>
    <col min="5888" max="5888" width="50.7109375" style="104" customWidth="1"/>
    <col min="5889" max="5889" width="10.7109375" style="104" customWidth="1"/>
    <col min="5890" max="5891" width="16.7109375" style="104" customWidth="1"/>
    <col min="5892" max="5892" width="10.7109375" style="104" customWidth="1"/>
    <col min="5893" max="5894" width="17.7109375" style="104" customWidth="1"/>
    <col min="5895" max="5895" width="12.7109375" style="104" customWidth="1"/>
    <col min="5896" max="5896" width="14.7109375" style="104" customWidth="1"/>
    <col min="5897" max="5897" width="12.7109375" style="104" customWidth="1"/>
    <col min="5898" max="5898" width="20.7109375" style="104" customWidth="1"/>
    <col min="5899" max="5899" width="13.140625" style="104" customWidth="1"/>
    <col min="5900" max="6142" width="8.85546875" style="104"/>
    <col min="6143" max="6143" width="8.7109375" style="104" customWidth="1"/>
    <col min="6144" max="6144" width="50.7109375" style="104" customWidth="1"/>
    <col min="6145" max="6145" width="10.7109375" style="104" customWidth="1"/>
    <col min="6146" max="6147" width="16.7109375" style="104" customWidth="1"/>
    <col min="6148" max="6148" width="10.7109375" style="104" customWidth="1"/>
    <col min="6149" max="6150" width="17.7109375" style="104" customWidth="1"/>
    <col min="6151" max="6151" width="12.7109375" style="104" customWidth="1"/>
    <col min="6152" max="6152" width="14.7109375" style="104" customWidth="1"/>
    <col min="6153" max="6153" width="12.7109375" style="104" customWidth="1"/>
    <col min="6154" max="6154" width="20.7109375" style="104" customWidth="1"/>
    <col min="6155" max="6155" width="13.140625" style="104" customWidth="1"/>
    <col min="6156" max="6398" width="8.85546875" style="104"/>
    <col min="6399" max="6399" width="8.7109375" style="104" customWidth="1"/>
    <col min="6400" max="6400" width="50.7109375" style="104" customWidth="1"/>
    <col min="6401" max="6401" width="10.7109375" style="104" customWidth="1"/>
    <col min="6402" max="6403" width="16.7109375" style="104" customWidth="1"/>
    <col min="6404" max="6404" width="10.7109375" style="104" customWidth="1"/>
    <col min="6405" max="6406" width="17.7109375" style="104" customWidth="1"/>
    <col min="6407" max="6407" width="12.7109375" style="104" customWidth="1"/>
    <col min="6408" max="6408" width="14.7109375" style="104" customWidth="1"/>
    <col min="6409" max="6409" width="12.7109375" style="104" customWidth="1"/>
    <col min="6410" max="6410" width="20.7109375" style="104" customWidth="1"/>
    <col min="6411" max="6411" width="13.140625" style="104" customWidth="1"/>
    <col min="6412" max="6654" width="8.85546875" style="104"/>
    <col min="6655" max="6655" width="8.7109375" style="104" customWidth="1"/>
    <col min="6656" max="6656" width="50.7109375" style="104" customWidth="1"/>
    <col min="6657" max="6657" width="10.7109375" style="104" customWidth="1"/>
    <col min="6658" max="6659" width="16.7109375" style="104" customWidth="1"/>
    <col min="6660" max="6660" width="10.7109375" style="104" customWidth="1"/>
    <col min="6661" max="6662" width="17.7109375" style="104" customWidth="1"/>
    <col min="6663" max="6663" width="12.7109375" style="104" customWidth="1"/>
    <col min="6664" max="6664" width="14.7109375" style="104" customWidth="1"/>
    <col min="6665" max="6665" width="12.7109375" style="104" customWidth="1"/>
    <col min="6666" max="6666" width="20.7109375" style="104" customWidth="1"/>
    <col min="6667" max="6667" width="13.140625" style="104" customWidth="1"/>
    <col min="6668" max="6910" width="8.85546875" style="104"/>
    <col min="6911" max="6911" width="8.7109375" style="104" customWidth="1"/>
    <col min="6912" max="6912" width="50.7109375" style="104" customWidth="1"/>
    <col min="6913" max="6913" width="10.7109375" style="104" customWidth="1"/>
    <col min="6914" max="6915" width="16.7109375" style="104" customWidth="1"/>
    <col min="6916" max="6916" width="10.7109375" style="104" customWidth="1"/>
    <col min="6917" max="6918" width="17.7109375" style="104" customWidth="1"/>
    <col min="6919" max="6919" width="12.7109375" style="104" customWidth="1"/>
    <col min="6920" max="6920" width="14.7109375" style="104" customWidth="1"/>
    <col min="6921" max="6921" width="12.7109375" style="104" customWidth="1"/>
    <col min="6922" max="6922" width="20.7109375" style="104" customWidth="1"/>
    <col min="6923" max="6923" width="13.140625" style="104" customWidth="1"/>
    <col min="6924" max="7166" width="8.85546875" style="104"/>
    <col min="7167" max="7167" width="8.7109375" style="104" customWidth="1"/>
    <col min="7168" max="7168" width="50.7109375" style="104" customWidth="1"/>
    <col min="7169" max="7169" width="10.7109375" style="104" customWidth="1"/>
    <col min="7170" max="7171" width="16.7109375" style="104" customWidth="1"/>
    <col min="7172" max="7172" width="10.7109375" style="104" customWidth="1"/>
    <col min="7173" max="7174" width="17.7109375" style="104" customWidth="1"/>
    <col min="7175" max="7175" width="12.7109375" style="104" customWidth="1"/>
    <col min="7176" max="7176" width="14.7109375" style="104" customWidth="1"/>
    <col min="7177" max="7177" width="12.7109375" style="104" customWidth="1"/>
    <col min="7178" max="7178" width="20.7109375" style="104" customWidth="1"/>
    <col min="7179" max="7179" width="13.140625" style="104" customWidth="1"/>
    <col min="7180" max="7422" width="8.85546875" style="104"/>
    <col min="7423" max="7423" width="8.7109375" style="104" customWidth="1"/>
    <col min="7424" max="7424" width="50.7109375" style="104" customWidth="1"/>
    <col min="7425" max="7425" width="10.7109375" style="104" customWidth="1"/>
    <col min="7426" max="7427" width="16.7109375" style="104" customWidth="1"/>
    <col min="7428" max="7428" width="10.7109375" style="104" customWidth="1"/>
    <col min="7429" max="7430" width="17.7109375" style="104" customWidth="1"/>
    <col min="7431" max="7431" width="12.7109375" style="104" customWidth="1"/>
    <col min="7432" max="7432" width="14.7109375" style="104" customWidth="1"/>
    <col min="7433" max="7433" width="12.7109375" style="104" customWidth="1"/>
    <col min="7434" max="7434" width="20.7109375" style="104" customWidth="1"/>
    <col min="7435" max="7435" width="13.140625" style="104" customWidth="1"/>
    <col min="7436" max="7678" width="8.85546875" style="104"/>
    <col min="7679" max="7679" width="8.7109375" style="104" customWidth="1"/>
    <col min="7680" max="7680" width="50.7109375" style="104" customWidth="1"/>
    <col min="7681" max="7681" width="10.7109375" style="104" customWidth="1"/>
    <col min="7682" max="7683" width="16.7109375" style="104" customWidth="1"/>
    <col min="7684" max="7684" width="10.7109375" style="104" customWidth="1"/>
    <col min="7685" max="7686" width="17.7109375" style="104" customWidth="1"/>
    <col min="7687" max="7687" width="12.7109375" style="104" customWidth="1"/>
    <col min="7688" max="7688" width="14.7109375" style="104" customWidth="1"/>
    <col min="7689" max="7689" width="12.7109375" style="104" customWidth="1"/>
    <col min="7690" max="7690" width="20.7109375" style="104" customWidth="1"/>
    <col min="7691" max="7691" width="13.140625" style="104" customWidth="1"/>
    <col min="7692" max="7934" width="8.85546875" style="104"/>
    <col min="7935" max="7935" width="8.7109375" style="104" customWidth="1"/>
    <col min="7936" max="7936" width="50.7109375" style="104" customWidth="1"/>
    <col min="7937" max="7937" width="10.7109375" style="104" customWidth="1"/>
    <col min="7938" max="7939" width="16.7109375" style="104" customWidth="1"/>
    <col min="7940" max="7940" width="10.7109375" style="104" customWidth="1"/>
    <col min="7941" max="7942" width="17.7109375" style="104" customWidth="1"/>
    <col min="7943" max="7943" width="12.7109375" style="104" customWidth="1"/>
    <col min="7944" max="7944" width="14.7109375" style="104" customWidth="1"/>
    <col min="7945" max="7945" width="12.7109375" style="104" customWidth="1"/>
    <col min="7946" max="7946" width="20.7109375" style="104" customWidth="1"/>
    <col min="7947" max="7947" width="13.140625" style="104" customWidth="1"/>
    <col min="7948" max="8190" width="8.85546875" style="104"/>
    <col min="8191" max="8191" width="8.7109375" style="104" customWidth="1"/>
    <col min="8192" max="8192" width="50.7109375" style="104" customWidth="1"/>
    <col min="8193" max="8193" width="10.7109375" style="104" customWidth="1"/>
    <col min="8194" max="8195" width="16.7109375" style="104" customWidth="1"/>
    <col min="8196" max="8196" width="10.7109375" style="104" customWidth="1"/>
    <col min="8197" max="8198" width="17.7109375" style="104" customWidth="1"/>
    <col min="8199" max="8199" width="12.7109375" style="104" customWidth="1"/>
    <col min="8200" max="8200" width="14.7109375" style="104" customWidth="1"/>
    <col min="8201" max="8201" width="12.7109375" style="104" customWidth="1"/>
    <col min="8202" max="8202" width="20.7109375" style="104" customWidth="1"/>
    <col min="8203" max="8203" width="13.140625" style="104" customWidth="1"/>
    <col min="8204" max="8446" width="8.85546875" style="104"/>
    <col min="8447" max="8447" width="8.7109375" style="104" customWidth="1"/>
    <col min="8448" max="8448" width="50.7109375" style="104" customWidth="1"/>
    <col min="8449" max="8449" width="10.7109375" style="104" customWidth="1"/>
    <col min="8450" max="8451" width="16.7109375" style="104" customWidth="1"/>
    <col min="8452" max="8452" width="10.7109375" style="104" customWidth="1"/>
    <col min="8453" max="8454" width="17.7109375" style="104" customWidth="1"/>
    <col min="8455" max="8455" width="12.7109375" style="104" customWidth="1"/>
    <col min="8456" max="8456" width="14.7109375" style="104" customWidth="1"/>
    <col min="8457" max="8457" width="12.7109375" style="104" customWidth="1"/>
    <col min="8458" max="8458" width="20.7109375" style="104" customWidth="1"/>
    <col min="8459" max="8459" width="13.140625" style="104" customWidth="1"/>
    <col min="8460" max="8702" width="8.85546875" style="104"/>
    <col min="8703" max="8703" width="8.7109375" style="104" customWidth="1"/>
    <col min="8704" max="8704" width="50.7109375" style="104" customWidth="1"/>
    <col min="8705" max="8705" width="10.7109375" style="104" customWidth="1"/>
    <col min="8706" max="8707" width="16.7109375" style="104" customWidth="1"/>
    <col min="8708" max="8708" width="10.7109375" style="104" customWidth="1"/>
    <col min="8709" max="8710" width="17.7109375" style="104" customWidth="1"/>
    <col min="8711" max="8711" width="12.7109375" style="104" customWidth="1"/>
    <col min="8712" max="8712" width="14.7109375" style="104" customWidth="1"/>
    <col min="8713" max="8713" width="12.7109375" style="104" customWidth="1"/>
    <col min="8714" max="8714" width="20.7109375" style="104" customWidth="1"/>
    <col min="8715" max="8715" width="13.140625" style="104" customWidth="1"/>
    <col min="8716" max="8958" width="8.85546875" style="104"/>
    <col min="8959" max="8959" width="8.7109375" style="104" customWidth="1"/>
    <col min="8960" max="8960" width="50.7109375" style="104" customWidth="1"/>
    <col min="8961" max="8961" width="10.7109375" style="104" customWidth="1"/>
    <col min="8962" max="8963" width="16.7109375" style="104" customWidth="1"/>
    <col min="8964" max="8964" width="10.7109375" style="104" customWidth="1"/>
    <col min="8965" max="8966" width="17.7109375" style="104" customWidth="1"/>
    <col min="8967" max="8967" width="12.7109375" style="104" customWidth="1"/>
    <col min="8968" max="8968" width="14.7109375" style="104" customWidth="1"/>
    <col min="8969" max="8969" width="12.7109375" style="104" customWidth="1"/>
    <col min="8970" max="8970" width="20.7109375" style="104" customWidth="1"/>
    <col min="8971" max="8971" width="13.140625" style="104" customWidth="1"/>
    <col min="8972" max="9214" width="8.85546875" style="104"/>
    <col min="9215" max="9215" width="8.7109375" style="104" customWidth="1"/>
    <col min="9216" max="9216" width="50.7109375" style="104" customWidth="1"/>
    <col min="9217" max="9217" width="10.7109375" style="104" customWidth="1"/>
    <col min="9218" max="9219" width="16.7109375" style="104" customWidth="1"/>
    <col min="9220" max="9220" width="10.7109375" style="104" customWidth="1"/>
    <col min="9221" max="9222" width="17.7109375" style="104" customWidth="1"/>
    <col min="9223" max="9223" width="12.7109375" style="104" customWidth="1"/>
    <col min="9224" max="9224" width="14.7109375" style="104" customWidth="1"/>
    <col min="9225" max="9225" width="12.7109375" style="104" customWidth="1"/>
    <col min="9226" max="9226" width="20.7109375" style="104" customWidth="1"/>
    <col min="9227" max="9227" width="13.140625" style="104" customWidth="1"/>
    <col min="9228" max="9470" width="8.85546875" style="104"/>
    <col min="9471" max="9471" width="8.7109375" style="104" customWidth="1"/>
    <col min="9472" max="9472" width="50.7109375" style="104" customWidth="1"/>
    <col min="9473" max="9473" width="10.7109375" style="104" customWidth="1"/>
    <col min="9474" max="9475" width="16.7109375" style="104" customWidth="1"/>
    <col min="9476" max="9476" width="10.7109375" style="104" customWidth="1"/>
    <col min="9477" max="9478" width="17.7109375" style="104" customWidth="1"/>
    <col min="9479" max="9479" width="12.7109375" style="104" customWidth="1"/>
    <col min="9480" max="9480" width="14.7109375" style="104" customWidth="1"/>
    <col min="9481" max="9481" width="12.7109375" style="104" customWidth="1"/>
    <col min="9482" max="9482" width="20.7109375" style="104" customWidth="1"/>
    <col min="9483" max="9483" width="13.140625" style="104" customWidth="1"/>
    <col min="9484" max="9726" width="8.85546875" style="104"/>
    <col min="9727" max="9727" width="8.7109375" style="104" customWidth="1"/>
    <col min="9728" max="9728" width="50.7109375" style="104" customWidth="1"/>
    <col min="9729" max="9729" width="10.7109375" style="104" customWidth="1"/>
    <col min="9730" max="9731" width="16.7109375" style="104" customWidth="1"/>
    <col min="9732" max="9732" width="10.7109375" style="104" customWidth="1"/>
    <col min="9733" max="9734" width="17.7109375" style="104" customWidth="1"/>
    <col min="9735" max="9735" width="12.7109375" style="104" customWidth="1"/>
    <col min="9736" max="9736" width="14.7109375" style="104" customWidth="1"/>
    <col min="9737" max="9737" width="12.7109375" style="104" customWidth="1"/>
    <col min="9738" max="9738" width="20.7109375" style="104" customWidth="1"/>
    <col min="9739" max="9739" width="13.140625" style="104" customWidth="1"/>
    <col min="9740" max="9982" width="8.85546875" style="104"/>
    <col min="9983" max="9983" width="8.7109375" style="104" customWidth="1"/>
    <col min="9984" max="9984" width="50.7109375" style="104" customWidth="1"/>
    <col min="9985" max="9985" width="10.7109375" style="104" customWidth="1"/>
    <col min="9986" max="9987" width="16.7109375" style="104" customWidth="1"/>
    <col min="9988" max="9988" width="10.7109375" style="104" customWidth="1"/>
    <col min="9989" max="9990" width="17.7109375" style="104" customWidth="1"/>
    <col min="9991" max="9991" width="12.7109375" style="104" customWidth="1"/>
    <col min="9992" max="9992" width="14.7109375" style="104" customWidth="1"/>
    <col min="9993" max="9993" width="12.7109375" style="104" customWidth="1"/>
    <col min="9994" max="9994" width="20.7109375" style="104" customWidth="1"/>
    <col min="9995" max="9995" width="13.140625" style="104" customWidth="1"/>
    <col min="9996" max="10238" width="8.85546875" style="104"/>
    <col min="10239" max="10239" width="8.7109375" style="104" customWidth="1"/>
    <col min="10240" max="10240" width="50.7109375" style="104" customWidth="1"/>
    <col min="10241" max="10241" width="10.7109375" style="104" customWidth="1"/>
    <col min="10242" max="10243" width="16.7109375" style="104" customWidth="1"/>
    <col min="10244" max="10244" width="10.7109375" style="104" customWidth="1"/>
    <col min="10245" max="10246" width="17.7109375" style="104" customWidth="1"/>
    <col min="10247" max="10247" width="12.7109375" style="104" customWidth="1"/>
    <col min="10248" max="10248" width="14.7109375" style="104" customWidth="1"/>
    <col min="10249" max="10249" width="12.7109375" style="104" customWidth="1"/>
    <col min="10250" max="10250" width="20.7109375" style="104" customWidth="1"/>
    <col min="10251" max="10251" width="13.140625" style="104" customWidth="1"/>
    <col min="10252" max="10494" width="8.85546875" style="104"/>
    <col min="10495" max="10495" width="8.7109375" style="104" customWidth="1"/>
    <col min="10496" max="10496" width="50.7109375" style="104" customWidth="1"/>
    <col min="10497" max="10497" width="10.7109375" style="104" customWidth="1"/>
    <col min="10498" max="10499" width="16.7109375" style="104" customWidth="1"/>
    <col min="10500" max="10500" width="10.7109375" style="104" customWidth="1"/>
    <col min="10501" max="10502" width="17.7109375" style="104" customWidth="1"/>
    <col min="10503" max="10503" width="12.7109375" style="104" customWidth="1"/>
    <col min="10504" max="10504" width="14.7109375" style="104" customWidth="1"/>
    <col min="10505" max="10505" width="12.7109375" style="104" customWidth="1"/>
    <col min="10506" max="10506" width="20.7109375" style="104" customWidth="1"/>
    <col min="10507" max="10507" width="13.140625" style="104" customWidth="1"/>
    <col min="10508" max="10750" width="8.85546875" style="104"/>
    <col min="10751" max="10751" width="8.7109375" style="104" customWidth="1"/>
    <col min="10752" max="10752" width="50.7109375" style="104" customWidth="1"/>
    <col min="10753" max="10753" width="10.7109375" style="104" customWidth="1"/>
    <col min="10754" max="10755" width="16.7109375" style="104" customWidth="1"/>
    <col min="10756" max="10756" width="10.7109375" style="104" customWidth="1"/>
    <col min="10757" max="10758" width="17.7109375" style="104" customWidth="1"/>
    <col min="10759" max="10759" width="12.7109375" style="104" customWidth="1"/>
    <col min="10760" max="10760" width="14.7109375" style="104" customWidth="1"/>
    <col min="10761" max="10761" width="12.7109375" style="104" customWidth="1"/>
    <col min="10762" max="10762" width="20.7109375" style="104" customWidth="1"/>
    <col min="10763" max="10763" width="13.140625" style="104" customWidth="1"/>
    <col min="10764" max="11006" width="8.85546875" style="104"/>
    <col min="11007" max="11007" width="8.7109375" style="104" customWidth="1"/>
    <col min="11008" max="11008" width="50.7109375" style="104" customWidth="1"/>
    <col min="11009" max="11009" width="10.7109375" style="104" customWidth="1"/>
    <col min="11010" max="11011" width="16.7109375" style="104" customWidth="1"/>
    <col min="11012" max="11012" width="10.7109375" style="104" customWidth="1"/>
    <col min="11013" max="11014" width="17.7109375" style="104" customWidth="1"/>
    <col min="11015" max="11015" width="12.7109375" style="104" customWidth="1"/>
    <col min="11016" max="11016" width="14.7109375" style="104" customWidth="1"/>
    <col min="11017" max="11017" width="12.7109375" style="104" customWidth="1"/>
    <col min="11018" max="11018" width="20.7109375" style="104" customWidth="1"/>
    <col min="11019" max="11019" width="13.140625" style="104" customWidth="1"/>
    <col min="11020" max="11262" width="8.85546875" style="104"/>
    <col min="11263" max="11263" width="8.7109375" style="104" customWidth="1"/>
    <col min="11264" max="11264" width="50.7109375" style="104" customWidth="1"/>
    <col min="11265" max="11265" width="10.7109375" style="104" customWidth="1"/>
    <col min="11266" max="11267" width="16.7109375" style="104" customWidth="1"/>
    <col min="11268" max="11268" width="10.7109375" style="104" customWidth="1"/>
    <col min="11269" max="11270" width="17.7109375" style="104" customWidth="1"/>
    <col min="11271" max="11271" width="12.7109375" style="104" customWidth="1"/>
    <col min="11272" max="11272" width="14.7109375" style="104" customWidth="1"/>
    <col min="11273" max="11273" width="12.7109375" style="104" customWidth="1"/>
    <col min="11274" max="11274" width="20.7109375" style="104" customWidth="1"/>
    <col min="11275" max="11275" width="13.140625" style="104" customWidth="1"/>
    <col min="11276" max="11518" width="8.85546875" style="104"/>
    <col min="11519" max="11519" width="8.7109375" style="104" customWidth="1"/>
    <col min="11520" max="11520" width="50.7109375" style="104" customWidth="1"/>
    <col min="11521" max="11521" width="10.7109375" style="104" customWidth="1"/>
    <col min="11522" max="11523" width="16.7109375" style="104" customWidth="1"/>
    <col min="11524" max="11524" width="10.7109375" style="104" customWidth="1"/>
    <col min="11525" max="11526" width="17.7109375" style="104" customWidth="1"/>
    <col min="11527" max="11527" width="12.7109375" style="104" customWidth="1"/>
    <col min="11528" max="11528" width="14.7109375" style="104" customWidth="1"/>
    <col min="11529" max="11529" width="12.7109375" style="104" customWidth="1"/>
    <col min="11530" max="11530" width="20.7109375" style="104" customWidth="1"/>
    <col min="11531" max="11531" width="13.140625" style="104" customWidth="1"/>
    <col min="11532" max="11774" width="8.85546875" style="104"/>
    <col min="11775" max="11775" width="8.7109375" style="104" customWidth="1"/>
    <col min="11776" max="11776" width="50.7109375" style="104" customWidth="1"/>
    <col min="11777" max="11777" width="10.7109375" style="104" customWidth="1"/>
    <col min="11778" max="11779" width="16.7109375" style="104" customWidth="1"/>
    <col min="11780" max="11780" width="10.7109375" style="104" customWidth="1"/>
    <col min="11781" max="11782" width="17.7109375" style="104" customWidth="1"/>
    <col min="11783" max="11783" width="12.7109375" style="104" customWidth="1"/>
    <col min="11784" max="11784" width="14.7109375" style="104" customWidth="1"/>
    <col min="11785" max="11785" width="12.7109375" style="104" customWidth="1"/>
    <col min="11786" max="11786" width="20.7109375" style="104" customWidth="1"/>
    <col min="11787" max="11787" width="13.140625" style="104" customWidth="1"/>
    <col min="11788" max="12030" width="8.85546875" style="104"/>
    <col min="12031" max="12031" width="8.7109375" style="104" customWidth="1"/>
    <col min="12032" max="12032" width="50.7109375" style="104" customWidth="1"/>
    <col min="12033" max="12033" width="10.7109375" style="104" customWidth="1"/>
    <col min="12034" max="12035" width="16.7109375" style="104" customWidth="1"/>
    <col min="12036" max="12036" width="10.7109375" style="104" customWidth="1"/>
    <col min="12037" max="12038" width="17.7109375" style="104" customWidth="1"/>
    <col min="12039" max="12039" width="12.7109375" style="104" customWidth="1"/>
    <col min="12040" max="12040" width="14.7109375" style="104" customWidth="1"/>
    <col min="12041" max="12041" width="12.7109375" style="104" customWidth="1"/>
    <col min="12042" max="12042" width="20.7109375" style="104" customWidth="1"/>
    <col min="12043" max="12043" width="13.140625" style="104" customWidth="1"/>
    <col min="12044" max="12286" width="8.85546875" style="104"/>
    <col min="12287" max="12287" width="8.7109375" style="104" customWidth="1"/>
    <col min="12288" max="12288" width="50.7109375" style="104" customWidth="1"/>
    <col min="12289" max="12289" width="10.7109375" style="104" customWidth="1"/>
    <col min="12290" max="12291" width="16.7109375" style="104" customWidth="1"/>
    <col min="12292" max="12292" width="10.7109375" style="104" customWidth="1"/>
    <col min="12293" max="12294" width="17.7109375" style="104" customWidth="1"/>
    <col min="12295" max="12295" width="12.7109375" style="104" customWidth="1"/>
    <col min="12296" max="12296" width="14.7109375" style="104" customWidth="1"/>
    <col min="12297" max="12297" width="12.7109375" style="104" customWidth="1"/>
    <col min="12298" max="12298" width="20.7109375" style="104" customWidth="1"/>
    <col min="12299" max="12299" width="13.140625" style="104" customWidth="1"/>
    <col min="12300" max="12542" width="8.85546875" style="104"/>
    <col min="12543" max="12543" width="8.7109375" style="104" customWidth="1"/>
    <col min="12544" max="12544" width="50.7109375" style="104" customWidth="1"/>
    <col min="12545" max="12545" width="10.7109375" style="104" customWidth="1"/>
    <col min="12546" max="12547" width="16.7109375" style="104" customWidth="1"/>
    <col min="12548" max="12548" width="10.7109375" style="104" customWidth="1"/>
    <col min="12549" max="12550" width="17.7109375" style="104" customWidth="1"/>
    <col min="12551" max="12551" width="12.7109375" style="104" customWidth="1"/>
    <col min="12552" max="12552" width="14.7109375" style="104" customWidth="1"/>
    <col min="12553" max="12553" width="12.7109375" style="104" customWidth="1"/>
    <col min="12554" max="12554" width="20.7109375" style="104" customWidth="1"/>
    <col min="12555" max="12555" width="13.140625" style="104" customWidth="1"/>
    <col min="12556" max="12798" width="8.85546875" style="104"/>
    <col min="12799" max="12799" width="8.7109375" style="104" customWidth="1"/>
    <col min="12800" max="12800" width="50.7109375" style="104" customWidth="1"/>
    <col min="12801" max="12801" width="10.7109375" style="104" customWidth="1"/>
    <col min="12802" max="12803" width="16.7109375" style="104" customWidth="1"/>
    <col min="12804" max="12804" width="10.7109375" style="104" customWidth="1"/>
    <col min="12805" max="12806" width="17.7109375" style="104" customWidth="1"/>
    <col min="12807" max="12807" width="12.7109375" style="104" customWidth="1"/>
    <col min="12808" max="12808" width="14.7109375" style="104" customWidth="1"/>
    <col min="12809" max="12809" width="12.7109375" style="104" customWidth="1"/>
    <col min="12810" max="12810" width="20.7109375" style="104" customWidth="1"/>
    <col min="12811" max="12811" width="13.140625" style="104" customWidth="1"/>
    <col min="12812" max="13054" width="8.85546875" style="104"/>
    <col min="13055" max="13055" width="8.7109375" style="104" customWidth="1"/>
    <col min="13056" max="13056" width="50.7109375" style="104" customWidth="1"/>
    <col min="13057" max="13057" width="10.7109375" style="104" customWidth="1"/>
    <col min="13058" max="13059" width="16.7109375" style="104" customWidth="1"/>
    <col min="13060" max="13060" width="10.7109375" style="104" customWidth="1"/>
    <col min="13061" max="13062" width="17.7109375" style="104" customWidth="1"/>
    <col min="13063" max="13063" width="12.7109375" style="104" customWidth="1"/>
    <col min="13064" max="13064" width="14.7109375" style="104" customWidth="1"/>
    <col min="13065" max="13065" width="12.7109375" style="104" customWidth="1"/>
    <col min="13066" max="13066" width="20.7109375" style="104" customWidth="1"/>
    <col min="13067" max="13067" width="13.140625" style="104" customWidth="1"/>
    <col min="13068" max="13310" width="8.85546875" style="104"/>
    <col min="13311" max="13311" width="8.7109375" style="104" customWidth="1"/>
    <col min="13312" max="13312" width="50.7109375" style="104" customWidth="1"/>
    <col min="13313" max="13313" width="10.7109375" style="104" customWidth="1"/>
    <col min="13314" max="13315" width="16.7109375" style="104" customWidth="1"/>
    <col min="13316" max="13316" width="10.7109375" style="104" customWidth="1"/>
    <col min="13317" max="13318" width="17.7109375" style="104" customWidth="1"/>
    <col min="13319" max="13319" width="12.7109375" style="104" customWidth="1"/>
    <col min="13320" max="13320" width="14.7109375" style="104" customWidth="1"/>
    <col min="13321" max="13321" width="12.7109375" style="104" customWidth="1"/>
    <col min="13322" max="13322" width="20.7109375" style="104" customWidth="1"/>
    <col min="13323" max="13323" width="13.140625" style="104" customWidth="1"/>
    <col min="13324" max="13566" width="8.85546875" style="104"/>
    <col min="13567" max="13567" width="8.7109375" style="104" customWidth="1"/>
    <col min="13568" max="13568" width="50.7109375" style="104" customWidth="1"/>
    <col min="13569" max="13569" width="10.7109375" style="104" customWidth="1"/>
    <col min="13570" max="13571" width="16.7109375" style="104" customWidth="1"/>
    <col min="13572" max="13572" width="10.7109375" style="104" customWidth="1"/>
    <col min="13573" max="13574" width="17.7109375" style="104" customWidth="1"/>
    <col min="13575" max="13575" width="12.7109375" style="104" customWidth="1"/>
    <col min="13576" max="13576" width="14.7109375" style="104" customWidth="1"/>
    <col min="13577" max="13577" width="12.7109375" style="104" customWidth="1"/>
    <col min="13578" max="13578" width="20.7109375" style="104" customWidth="1"/>
    <col min="13579" max="13579" width="13.140625" style="104" customWidth="1"/>
    <col min="13580" max="13822" width="8.85546875" style="104"/>
    <col min="13823" max="13823" width="8.7109375" style="104" customWidth="1"/>
    <col min="13824" max="13824" width="50.7109375" style="104" customWidth="1"/>
    <col min="13825" max="13825" width="10.7109375" style="104" customWidth="1"/>
    <col min="13826" max="13827" width="16.7109375" style="104" customWidth="1"/>
    <col min="13828" max="13828" width="10.7109375" style="104" customWidth="1"/>
    <col min="13829" max="13830" width="17.7109375" style="104" customWidth="1"/>
    <col min="13831" max="13831" width="12.7109375" style="104" customWidth="1"/>
    <col min="13832" max="13832" width="14.7109375" style="104" customWidth="1"/>
    <col min="13833" max="13833" width="12.7109375" style="104" customWidth="1"/>
    <col min="13834" max="13834" width="20.7109375" style="104" customWidth="1"/>
    <col min="13835" max="13835" width="13.140625" style="104" customWidth="1"/>
    <col min="13836" max="14078" width="8.85546875" style="104"/>
    <col min="14079" max="14079" width="8.7109375" style="104" customWidth="1"/>
    <col min="14080" max="14080" width="50.7109375" style="104" customWidth="1"/>
    <col min="14081" max="14081" width="10.7109375" style="104" customWidth="1"/>
    <col min="14082" max="14083" width="16.7109375" style="104" customWidth="1"/>
    <col min="14084" max="14084" width="10.7109375" style="104" customWidth="1"/>
    <col min="14085" max="14086" width="17.7109375" style="104" customWidth="1"/>
    <col min="14087" max="14087" width="12.7109375" style="104" customWidth="1"/>
    <col min="14088" max="14088" width="14.7109375" style="104" customWidth="1"/>
    <col min="14089" max="14089" width="12.7109375" style="104" customWidth="1"/>
    <col min="14090" max="14090" width="20.7109375" style="104" customWidth="1"/>
    <col min="14091" max="14091" width="13.140625" style="104" customWidth="1"/>
    <col min="14092" max="14334" width="8.85546875" style="104"/>
    <col min="14335" max="14335" width="8.7109375" style="104" customWidth="1"/>
    <col min="14336" max="14336" width="50.7109375" style="104" customWidth="1"/>
    <col min="14337" max="14337" width="10.7109375" style="104" customWidth="1"/>
    <col min="14338" max="14339" width="16.7109375" style="104" customWidth="1"/>
    <col min="14340" max="14340" width="10.7109375" style="104" customWidth="1"/>
    <col min="14341" max="14342" width="17.7109375" style="104" customWidth="1"/>
    <col min="14343" max="14343" width="12.7109375" style="104" customWidth="1"/>
    <col min="14344" max="14344" width="14.7109375" style="104" customWidth="1"/>
    <col min="14345" max="14345" width="12.7109375" style="104" customWidth="1"/>
    <col min="14346" max="14346" width="20.7109375" style="104" customWidth="1"/>
    <col min="14347" max="14347" width="13.140625" style="104" customWidth="1"/>
    <col min="14348" max="14590" width="8.85546875" style="104"/>
    <col min="14591" max="14591" width="8.7109375" style="104" customWidth="1"/>
    <col min="14592" max="14592" width="50.7109375" style="104" customWidth="1"/>
    <col min="14593" max="14593" width="10.7109375" style="104" customWidth="1"/>
    <col min="14594" max="14595" width="16.7109375" style="104" customWidth="1"/>
    <col min="14596" max="14596" width="10.7109375" style="104" customWidth="1"/>
    <col min="14597" max="14598" width="17.7109375" style="104" customWidth="1"/>
    <col min="14599" max="14599" width="12.7109375" style="104" customWidth="1"/>
    <col min="14600" max="14600" width="14.7109375" style="104" customWidth="1"/>
    <col min="14601" max="14601" width="12.7109375" style="104" customWidth="1"/>
    <col min="14602" max="14602" width="20.7109375" style="104" customWidth="1"/>
    <col min="14603" max="14603" width="13.140625" style="104" customWidth="1"/>
    <col min="14604" max="14846" width="8.85546875" style="104"/>
    <col min="14847" max="14847" width="8.7109375" style="104" customWidth="1"/>
    <col min="14848" max="14848" width="50.7109375" style="104" customWidth="1"/>
    <col min="14849" max="14849" width="10.7109375" style="104" customWidth="1"/>
    <col min="14850" max="14851" width="16.7109375" style="104" customWidth="1"/>
    <col min="14852" max="14852" width="10.7109375" style="104" customWidth="1"/>
    <col min="14853" max="14854" width="17.7109375" style="104" customWidth="1"/>
    <col min="14855" max="14855" width="12.7109375" style="104" customWidth="1"/>
    <col min="14856" max="14856" width="14.7109375" style="104" customWidth="1"/>
    <col min="14857" max="14857" width="12.7109375" style="104" customWidth="1"/>
    <col min="14858" max="14858" width="20.7109375" style="104" customWidth="1"/>
    <col min="14859" max="14859" width="13.140625" style="104" customWidth="1"/>
    <col min="14860" max="15102" width="8.85546875" style="104"/>
    <col min="15103" max="15103" width="8.7109375" style="104" customWidth="1"/>
    <col min="15104" max="15104" width="50.7109375" style="104" customWidth="1"/>
    <col min="15105" max="15105" width="10.7109375" style="104" customWidth="1"/>
    <col min="15106" max="15107" width="16.7109375" style="104" customWidth="1"/>
    <col min="15108" max="15108" width="10.7109375" style="104" customWidth="1"/>
    <col min="15109" max="15110" width="17.7109375" style="104" customWidth="1"/>
    <col min="15111" max="15111" width="12.7109375" style="104" customWidth="1"/>
    <col min="15112" max="15112" width="14.7109375" style="104" customWidth="1"/>
    <col min="15113" max="15113" width="12.7109375" style="104" customWidth="1"/>
    <col min="15114" max="15114" width="20.7109375" style="104" customWidth="1"/>
    <col min="15115" max="15115" width="13.140625" style="104" customWidth="1"/>
    <col min="15116" max="15358" width="8.85546875" style="104"/>
    <col min="15359" max="15359" width="8.7109375" style="104" customWidth="1"/>
    <col min="15360" max="15360" width="50.7109375" style="104" customWidth="1"/>
    <col min="15361" max="15361" width="10.7109375" style="104" customWidth="1"/>
    <col min="15362" max="15363" width="16.7109375" style="104" customWidth="1"/>
    <col min="15364" max="15364" width="10.7109375" style="104" customWidth="1"/>
    <col min="15365" max="15366" width="17.7109375" style="104" customWidth="1"/>
    <col min="15367" max="15367" width="12.7109375" style="104" customWidth="1"/>
    <col min="15368" max="15368" width="14.7109375" style="104" customWidth="1"/>
    <col min="15369" max="15369" width="12.7109375" style="104" customWidth="1"/>
    <col min="15370" max="15370" width="20.7109375" style="104" customWidth="1"/>
    <col min="15371" max="15371" width="13.140625" style="104" customWidth="1"/>
    <col min="15372" max="15614" width="8.85546875" style="104"/>
    <col min="15615" max="15615" width="8.7109375" style="104" customWidth="1"/>
    <col min="15616" max="15616" width="50.7109375" style="104" customWidth="1"/>
    <col min="15617" max="15617" width="10.7109375" style="104" customWidth="1"/>
    <col min="15618" max="15619" width="16.7109375" style="104" customWidth="1"/>
    <col min="15620" max="15620" width="10.7109375" style="104" customWidth="1"/>
    <col min="15621" max="15622" width="17.7109375" style="104" customWidth="1"/>
    <col min="15623" max="15623" width="12.7109375" style="104" customWidth="1"/>
    <col min="15624" max="15624" width="14.7109375" style="104" customWidth="1"/>
    <col min="15625" max="15625" width="12.7109375" style="104" customWidth="1"/>
    <col min="15626" max="15626" width="20.7109375" style="104" customWidth="1"/>
    <col min="15627" max="15627" width="13.140625" style="104" customWidth="1"/>
    <col min="15628" max="15870" width="8.85546875" style="104"/>
    <col min="15871" max="15871" width="8.7109375" style="104" customWidth="1"/>
    <col min="15872" max="15872" width="50.7109375" style="104" customWidth="1"/>
    <col min="15873" max="15873" width="10.7109375" style="104" customWidth="1"/>
    <col min="15874" max="15875" width="16.7109375" style="104" customWidth="1"/>
    <col min="15876" max="15876" width="10.7109375" style="104" customWidth="1"/>
    <col min="15877" max="15878" width="17.7109375" style="104" customWidth="1"/>
    <col min="15879" max="15879" width="12.7109375" style="104" customWidth="1"/>
    <col min="15880" max="15880" width="14.7109375" style="104" customWidth="1"/>
    <col min="15881" max="15881" width="12.7109375" style="104" customWidth="1"/>
    <col min="15882" max="15882" width="20.7109375" style="104" customWidth="1"/>
    <col min="15883" max="15883" width="13.140625" style="104" customWidth="1"/>
    <col min="15884" max="16126" width="8.85546875" style="104"/>
    <col min="16127" max="16127" width="8.7109375" style="104" customWidth="1"/>
    <col min="16128" max="16128" width="50.7109375" style="104" customWidth="1"/>
    <col min="16129" max="16129" width="10.7109375" style="104" customWidth="1"/>
    <col min="16130" max="16131" width="16.7109375" style="104" customWidth="1"/>
    <col min="16132" max="16132" width="10.7109375" style="104" customWidth="1"/>
    <col min="16133" max="16134" width="17.7109375" style="104" customWidth="1"/>
    <col min="16135" max="16135" width="12.7109375" style="104" customWidth="1"/>
    <col min="16136" max="16136" width="14.7109375" style="104" customWidth="1"/>
    <col min="16137" max="16137" width="12.7109375" style="104" customWidth="1"/>
    <col min="16138" max="16138" width="20.7109375" style="104" customWidth="1"/>
    <col min="16139" max="16139" width="13.140625" style="104" customWidth="1"/>
    <col min="16140" max="16384" width="8.85546875" style="104"/>
  </cols>
  <sheetData>
    <row r="1" spans="1:140" ht="19.5" customHeight="1">
      <c r="A1" s="235" t="s">
        <v>2977</v>
      </c>
    </row>
    <row r="2" spans="1:140" ht="19.5" customHeight="1">
      <c r="A2" s="342" t="s">
        <v>2972</v>
      </c>
    </row>
    <row r="4" spans="1:140" s="352" customFormat="1" ht="22.5" customHeight="1">
      <c r="A4" s="276" t="s">
        <v>2976</v>
      </c>
      <c r="B4" s="287"/>
      <c r="C4" s="287"/>
      <c r="D4" s="287"/>
      <c r="E4" s="287"/>
      <c r="F4" s="287"/>
      <c r="G4" s="287"/>
      <c r="H4" s="287"/>
      <c r="I4" s="288"/>
      <c r="J4" s="289"/>
      <c r="K4" s="288"/>
    </row>
    <row r="5" spans="1:140" s="352" customFormat="1" ht="8.1" customHeight="1">
      <c r="A5" s="276"/>
      <c r="B5" s="287"/>
      <c r="C5" s="287"/>
      <c r="D5" s="287"/>
      <c r="E5" s="287"/>
      <c r="F5" s="287"/>
      <c r="G5" s="287"/>
      <c r="H5" s="287"/>
      <c r="I5" s="288"/>
      <c r="J5" s="289"/>
      <c r="K5" s="288"/>
    </row>
    <row r="6" spans="1:140" s="378" customFormat="1" ht="27" customHeight="1">
      <c r="A6" s="357" t="s">
        <v>2973</v>
      </c>
      <c r="B6" s="375"/>
      <c r="C6" s="375"/>
      <c r="D6" s="375"/>
      <c r="E6" s="375"/>
      <c r="F6" s="375"/>
      <c r="G6" s="375"/>
      <c r="H6" s="375"/>
      <c r="I6" s="376"/>
      <c r="J6" s="377"/>
      <c r="K6" s="376"/>
    </row>
    <row r="7" spans="1:140" s="407" customFormat="1" ht="27" customHeight="1">
      <c r="A7" s="269" t="s">
        <v>2974</v>
      </c>
      <c r="B7" s="404"/>
      <c r="C7" s="404"/>
      <c r="D7" s="404"/>
      <c r="E7" s="404"/>
      <c r="F7" s="404"/>
      <c r="G7" s="404"/>
      <c r="H7" s="404"/>
      <c r="I7" s="405"/>
      <c r="J7" s="406"/>
      <c r="K7" s="405"/>
    </row>
    <row r="8" spans="1:140" s="239" customFormat="1" ht="8.1" customHeight="1">
      <c r="A8" s="271"/>
      <c r="B8" s="287"/>
      <c r="C8" s="287"/>
      <c r="D8" s="287"/>
      <c r="E8" s="287"/>
      <c r="F8" s="287"/>
      <c r="G8" s="287"/>
      <c r="H8" s="287"/>
      <c r="I8" s="288"/>
      <c r="J8" s="289"/>
      <c r="K8" s="288"/>
    </row>
    <row r="9" spans="1:140" s="440" customFormat="1" ht="16.5">
      <c r="A9" s="416" t="s">
        <v>2975</v>
      </c>
      <c r="B9" s="437"/>
      <c r="C9" s="437"/>
      <c r="D9" s="437"/>
      <c r="E9" s="437"/>
      <c r="F9" s="437"/>
      <c r="G9" s="437"/>
      <c r="H9" s="437"/>
      <c r="I9" s="438"/>
      <c r="J9" s="439"/>
      <c r="K9" s="438"/>
    </row>
    <row r="10" spans="1:140" s="239" customFormat="1">
      <c r="C10" s="342"/>
      <c r="I10" s="248"/>
      <c r="J10" s="249"/>
      <c r="K10" s="248"/>
    </row>
    <row r="11" spans="1:140" ht="68.25" customHeight="1">
      <c r="A11" s="319" t="s">
        <v>2562</v>
      </c>
      <c r="B11" s="319" t="s">
        <v>2563</v>
      </c>
      <c r="C11" s="319" t="s">
        <v>2564</v>
      </c>
      <c r="D11" s="319" t="s">
        <v>2565</v>
      </c>
      <c r="E11" s="319" t="s">
        <v>2566</v>
      </c>
      <c r="F11" s="319" t="s">
        <v>2567</v>
      </c>
      <c r="G11" s="319" t="s">
        <v>2568</v>
      </c>
      <c r="H11" s="319" t="s">
        <v>2569</v>
      </c>
      <c r="I11" s="320" t="s">
        <v>2570</v>
      </c>
      <c r="J11" s="321" t="s">
        <v>2571</v>
      </c>
      <c r="K11" s="320" t="s">
        <v>2572</v>
      </c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</row>
    <row r="12" spans="1:140" s="305" customFormat="1" ht="13.5">
      <c r="A12" s="333">
        <v>1</v>
      </c>
      <c r="B12" s="333">
        <v>2</v>
      </c>
      <c r="C12" s="333">
        <v>3</v>
      </c>
      <c r="D12" s="333">
        <v>4</v>
      </c>
      <c r="E12" s="333">
        <v>5</v>
      </c>
      <c r="F12" s="333">
        <v>6</v>
      </c>
      <c r="G12" s="333">
        <v>7</v>
      </c>
      <c r="H12" s="333">
        <v>8</v>
      </c>
      <c r="I12" s="334">
        <v>9</v>
      </c>
      <c r="J12" s="335">
        <v>10</v>
      </c>
      <c r="K12" s="334" t="s">
        <v>2573</v>
      </c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</row>
    <row r="13" spans="1:140" ht="52.5" customHeight="1">
      <c r="A13" s="759" t="s">
        <v>3767</v>
      </c>
      <c r="B13" s="760"/>
      <c r="C13" s="319"/>
      <c r="D13" s="519"/>
      <c r="E13" s="519"/>
      <c r="F13" s="519"/>
      <c r="G13" s="519"/>
      <c r="H13" s="545"/>
      <c r="I13" s="565"/>
      <c r="J13" s="547"/>
      <c r="K13" s="566">
        <f>E13*I13</f>
        <v>0</v>
      </c>
    </row>
    <row r="14" spans="1:140" ht="62.25" customHeight="1">
      <c r="A14" s="110"/>
      <c r="B14" s="111" t="s">
        <v>2768</v>
      </c>
      <c r="C14" s="598"/>
      <c r="D14" s="106"/>
      <c r="E14" s="106"/>
      <c r="F14" s="112"/>
      <c r="G14" s="112"/>
      <c r="H14" s="112"/>
      <c r="I14" s="113"/>
      <c r="J14" s="18"/>
      <c r="K14" s="109">
        <f t="shared" ref="K14:K37" si="0">E14*I14</f>
        <v>0</v>
      </c>
      <c r="L14" s="114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</row>
    <row r="15" spans="1:140" ht="33" customHeight="1">
      <c r="A15" s="522" t="s">
        <v>2272</v>
      </c>
      <c r="B15" s="568" t="s">
        <v>4204</v>
      </c>
      <c r="C15" s="522" t="s">
        <v>3065</v>
      </c>
      <c r="D15" s="523"/>
      <c r="E15" s="523"/>
      <c r="F15" s="524"/>
      <c r="G15" s="569"/>
      <c r="H15" s="570"/>
      <c r="I15" s="525"/>
      <c r="J15" s="526"/>
      <c r="K15" s="564">
        <f t="shared" si="0"/>
        <v>0</v>
      </c>
    </row>
    <row r="16" spans="1:140" ht="191.25">
      <c r="A16" s="107"/>
      <c r="B16" s="111" t="s">
        <v>3114</v>
      </c>
      <c r="C16" s="107"/>
      <c r="D16" s="106"/>
      <c r="E16" s="106"/>
      <c r="F16" s="116"/>
      <c r="G16" s="81"/>
      <c r="H16" s="16"/>
      <c r="I16" s="17"/>
      <c r="J16" s="18"/>
      <c r="K16" s="109"/>
    </row>
    <row r="17" spans="1:11" ht="33" customHeight="1">
      <c r="A17" s="522" t="s">
        <v>2273</v>
      </c>
      <c r="B17" s="568" t="s">
        <v>4205</v>
      </c>
      <c r="C17" s="522" t="s">
        <v>3065</v>
      </c>
      <c r="D17" s="523"/>
      <c r="E17" s="523"/>
      <c r="F17" s="571"/>
      <c r="G17" s="524"/>
      <c r="H17" s="524"/>
      <c r="I17" s="572"/>
      <c r="J17" s="526"/>
      <c r="K17" s="564">
        <f t="shared" si="0"/>
        <v>0</v>
      </c>
    </row>
    <row r="18" spans="1:11" ht="114.75">
      <c r="A18" s="107"/>
      <c r="B18" s="111" t="s">
        <v>3115</v>
      </c>
      <c r="C18" s="107"/>
      <c r="D18" s="106"/>
      <c r="E18" s="106"/>
      <c r="F18" s="117"/>
      <c r="G18" s="116"/>
      <c r="H18" s="116"/>
      <c r="I18" s="118"/>
      <c r="J18" s="18"/>
      <c r="K18" s="109"/>
    </row>
    <row r="19" spans="1:11" ht="33" customHeight="1">
      <c r="A19" s="522" t="s">
        <v>2274</v>
      </c>
      <c r="B19" s="568" t="s">
        <v>4206</v>
      </c>
      <c r="C19" s="522" t="s">
        <v>3065</v>
      </c>
      <c r="D19" s="523"/>
      <c r="E19" s="523"/>
      <c r="F19" s="524"/>
      <c r="G19" s="569"/>
      <c r="H19" s="570"/>
      <c r="I19" s="525"/>
      <c r="J19" s="526"/>
      <c r="K19" s="564">
        <f t="shared" si="0"/>
        <v>0</v>
      </c>
    </row>
    <row r="20" spans="1:11" ht="38.25">
      <c r="A20" s="107"/>
      <c r="B20" s="111" t="s">
        <v>3038</v>
      </c>
      <c r="C20" s="107"/>
      <c r="D20" s="106"/>
      <c r="E20" s="106"/>
      <c r="F20" s="116"/>
      <c r="G20" s="81"/>
      <c r="H20" s="16"/>
      <c r="I20" s="17"/>
      <c r="J20" s="18"/>
      <c r="K20" s="109"/>
    </row>
    <row r="21" spans="1:11" ht="33" customHeight="1">
      <c r="A21" s="522" t="s">
        <v>2275</v>
      </c>
      <c r="B21" s="573" t="s">
        <v>4207</v>
      </c>
      <c r="C21" s="522" t="s">
        <v>3065</v>
      </c>
      <c r="D21" s="523"/>
      <c r="E21" s="523"/>
      <c r="F21" s="571"/>
      <c r="G21" s="524"/>
      <c r="H21" s="524"/>
      <c r="I21" s="572"/>
      <c r="J21" s="526"/>
      <c r="K21" s="564">
        <f t="shared" si="0"/>
        <v>0</v>
      </c>
    </row>
    <row r="22" spans="1:11" ht="114.75">
      <c r="A22" s="107"/>
      <c r="B22" s="111" t="s">
        <v>3768</v>
      </c>
      <c r="C22" s="107"/>
      <c r="D22" s="106"/>
      <c r="E22" s="106"/>
      <c r="F22" s="117"/>
      <c r="G22" s="116"/>
      <c r="H22" s="116"/>
      <c r="I22" s="118"/>
      <c r="J22" s="18"/>
      <c r="K22" s="109"/>
    </row>
    <row r="23" spans="1:11" ht="33" customHeight="1">
      <c r="A23" s="522" t="s">
        <v>2276</v>
      </c>
      <c r="B23" s="568" t="s">
        <v>4208</v>
      </c>
      <c r="C23" s="522" t="s">
        <v>3065</v>
      </c>
      <c r="D23" s="523"/>
      <c r="E23" s="523"/>
      <c r="F23" s="571"/>
      <c r="G23" s="524"/>
      <c r="H23" s="524"/>
      <c r="I23" s="572"/>
      <c r="J23" s="526"/>
      <c r="K23" s="564">
        <f t="shared" si="0"/>
        <v>0</v>
      </c>
    </row>
    <row r="24" spans="1:11" ht="51">
      <c r="A24" s="107"/>
      <c r="B24" s="111" t="s">
        <v>3116</v>
      </c>
      <c r="C24" s="107"/>
      <c r="D24" s="106"/>
      <c r="E24" s="106"/>
      <c r="F24" s="117"/>
      <c r="G24" s="116"/>
      <c r="H24" s="116"/>
      <c r="I24" s="118"/>
      <c r="J24" s="18"/>
      <c r="K24" s="109"/>
    </row>
    <row r="25" spans="1:11" ht="33" customHeight="1">
      <c r="A25" s="522" t="s">
        <v>2277</v>
      </c>
      <c r="B25" s="573" t="s">
        <v>4209</v>
      </c>
      <c r="C25" s="522" t="s">
        <v>3065</v>
      </c>
      <c r="D25" s="523"/>
      <c r="E25" s="523"/>
      <c r="F25" s="524"/>
      <c r="G25" s="569"/>
      <c r="H25" s="570"/>
      <c r="I25" s="525"/>
      <c r="J25" s="526"/>
      <c r="K25" s="564">
        <f t="shared" si="0"/>
        <v>0</v>
      </c>
    </row>
    <row r="26" spans="1:11" ht="89.25">
      <c r="A26" s="107"/>
      <c r="B26" s="111" t="s">
        <v>3117</v>
      </c>
      <c r="C26" s="107"/>
      <c r="D26" s="106"/>
      <c r="E26" s="106"/>
      <c r="F26" s="116"/>
      <c r="G26" s="81"/>
      <c r="H26" s="16"/>
      <c r="I26" s="17"/>
      <c r="J26" s="18"/>
      <c r="K26" s="109"/>
    </row>
    <row r="27" spans="1:11" ht="33" customHeight="1">
      <c r="A27" s="522" t="s">
        <v>2278</v>
      </c>
      <c r="B27" s="568" t="s">
        <v>3040</v>
      </c>
      <c r="C27" s="522" t="s">
        <v>3065</v>
      </c>
      <c r="D27" s="523"/>
      <c r="E27" s="523"/>
      <c r="F27" s="571"/>
      <c r="G27" s="524"/>
      <c r="H27" s="524"/>
      <c r="I27" s="572"/>
      <c r="J27" s="526"/>
      <c r="K27" s="564">
        <f t="shared" si="0"/>
        <v>0</v>
      </c>
    </row>
    <row r="28" spans="1:11" ht="127.5">
      <c r="A28" s="107"/>
      <c r="B28" s="111" t="s">
        <v>3118</v>
      </c>
      <c r="C28" s="107"/>
      <c r="D28" s="106"/>
      <c r="E28" s="106"/>
      <c r="F28" s="117"/>
      <c r="G28" s="116"/>
      <c r="H28" s="116"/>
      <c r="I28" s="118"/>
      <c r="J28" s="18"/>
      <c r="K28" s="109"/>
    </row>
    <row r="29" spans="1:11" ht="33" customHeight="1">
      <c r="A29" s="522" t="s">
        <v>2279</v>
      </c>
      <c r="B29" s="568" t="s">
        <v>3041</v>
      </c>
      <c r="C29" s="522" t="s">
        <v>3065</v>
      </c>
      <c r="D29" s="523"/>
      <c r="E29" s="523"/>
      <c r="F29" s="524"/>
      <c r="G29" s="569"/>
      <c r="H29" s="570"/>
      <c r="I29" s="525"/>
      <c r="J29" s="526"/>
      <c r="K29" s="564">
        <f t="shared" si="0"/>
        <v>0</v>
      </c>
    </row>
    <row r="30" spans="1:11" ht="51">
      <c r="A30" s="107"/>
      <c r="B30" s="111" t="s">
        <v>3119</v>
      </c>
      <c r="C30" s="107"/>
      <c r="D30" s="106"/>
      <c r="E30" s="106"/>
      <c r="F30" s="116"/>
      <c r="G30" s="81"/>
      <c r="H30" s="16"/>
      <c r="I30" s="17"/>
      <c r="J30" s="18"/>
      <c r="K30" s="109"/>
    </row>
    <row r="31" spans="1:11" ht="33" customHeight="1">
      <c r="A31" s="522" t="s">
        <v>2280</v>
      </c>
      <c r="B31" s="568" t="s">
        <v>3042</v>
      </c>
      <c r="C31" s="522" t="s">
        <v>3065</v>
      </c>
      <c r="D31" s="523"/>
      <c r="E31" s="523"/>
      <c r="F31" s="571"/>
      <c r="G31" s="524"/>
      <c r="H31" s="524"/>
      <c r="I31" s="572"/>
      <c r="J31" s="526"/>
      <c r="K31" s="564">
        <f t="shared" si="0"/>
        <v>0</v>
      </c>
    </row>
    <row r="32" spans="1:11" ht="63.75">
      <c r="A32" s="107"/>
      <c r="B32" s="111" t="s">
        <v>3120</v>
      </c>
      <c r="C32" s="107"/>
      <c r="D32" s="106"/>
      <c r="E32" s="106"/>
      <c r="F32" s="117"/>
      <c r="G32" s="116"/>
      <c r="H32" s="116"/>
      <c r="I32" s="118"/>
      <c r="J32" s="18"/>
      <c r="K32" s="109"/>
    </row>
    <row r="33" spans="1:11" ht="33" customHeight="1">
      <c r="A33" s="522" t="s">
        <v>2281</v>
      </c>
      <c r="B33" s="568" t="s">
        <v>3043</v>
      </c>
      <c r="C33" s="522" t="s">
        <v>3065</v>
      </c>
      <c r="D33" s="523"/>
      <c r="E33" s="523"/>
      <c r="F33" s="524"/>
      <c r="G33" s="569"/>
      <c r="H33" s="570"/>
      <c r="I33" s="525"/>
      <c r="J33" s="526"/>
      <c r="K33" s="564">
        <f t="shared" si="0"/>
        <v>0</v>
      </c>
    </row>
    <row r="34" spans="1:11" ht="51">
      <c r="A34" s="107"/>
      <c r="B34" s="111" t="s">
        <v>3121</v>
      </c>
      <c r="C34" s="107"/>
      <c r="D34" s="106"/>
      <c r="E34" s="106"/>
      <c r="F34" s="116"/>
      <c r="G34" s="81"/>
      <c r="H34" s="16"/>
      <c r="I34" s="17"/>
      <c r="J34" s="18"/>
      <c r="K34" s="109"/>
    </row>
    <row r="35" spans="1:11" ht="33" customHeight="1">
      <c r="A35" s="549" t="s">
        <v>2282</v>
      </c>
      <c r="B35" s="568" t="s">
        <v>32</v>
      </c>
      <c r="C35" s="522" t="s">
        <v>3065</v>
      </c>
      <c r="D35" s="523"/>
      <c r="E35" s="523"/>
      <c r="F35" s="571"/>
      <c r="G35" s="571"/>
      <c r="H35" s="524"/>
      <c r="I35" s="574"/>
      <c r="J35" s="526"/>
      <c r="K35" s="564">
        <f t="shared" si="0"/>
        <v>0</v>
      </c>
    </row>
    <row r="36" spans="1:11" ht="25.5">
      <c r="A36" s="119"/>
      <c r="B36" s="567" t="s">
        <v>3039</v>
      </c>
      <c r="C36" s="107"/>
      <c r="D36" s="106"/>
      <c r="E36" s="106"/>
      <c r="F36" s="117"/>
      <c r="G36" s="117"/>
      <c r="H36" s="116"/>
      <c r="I36" s="120"/>
      <c r="J36" s="18"/>
      <c r="K36" s="109"/>
    </row>
    <row r="37" spans="1:11" ht="41.25" customHeight="1">
      <c r="A37" s="110"/>
      <c r="B37" s="121" t="s">
        <v>2120</v>
      </c>
      <c r="C37" s="106" t="s">
        <v>20</v>
      </c>
      <c r="D37" s="107"/>
      <c r="E37" s="106"/>
      <c r="F37" s="81"/>
      <c r="G37" s="122"/>
      <c r="H37" s="4"/>
      <c r="I37" s="4"/>
      <c r="J37" s="33"/>
      <c r="K37" s="109">
        <f t="shared" si="0"/>
        <v>0</v>
      </c>
    </row>
    <row r="38" spans="1:11" ht="21.95" customHeight="1">
      <c r="A38" s="704" t="s">
        <v>2760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SUM(K13:K37)</f>
        <v>0</v>
      </c>
    </row>
    <row r="39" spans="1:11" ht="21.95" customHeight="1">
      <c r="A39" s="704" t="s">
        <v>2761</v>
      </c>
      <c r="B39" s="704"/>
      <c r="C39" s="704"/>
      <c r="D39" s="704"/>
      <c r="E39" s="704"/>
      <c r="F39" s="704"/>
      <c r="G39" s="704"/>
      <c r="H39" s="704"/>
      <c r="I39" s="704"/>
      <c r="J39" s="704"/>
      <c r="K39" s="50">
        <f>SUMPRODUCT(J13:J37,K13:K37)</f>
        <v>0</v>
      </c>
    </row>
    <row r="40" spans="1:11" ht="21.95" customHeight="1">
      <c r="A40" s="704" t="s">
        <v>2762</v>
      </c>
      <c r="B40" s="704"/>
      <c r="C40" s="704"/>
      <c r="D40" s="704"/>
      <c r="E40" s="704"/>
      <c r="F40" s="704"/>
      <c r="G40" s="704"/>
      <c r="H40" s="704"/>
      <c r="I40" s="704"/>
      <c r="J40" s="704"/>
      <c r="K40" s="50">
        <f>SUM(K38:K39)</f>
        <v>0</v>
      </c>
    </row>
    <row r="41" spans="1:11" ht="21.95" customHeight="1">
      <c r="A41" s="703" t="s">
        <v>2763</v>
      </c>
      <c r="B41" s="703"/>
      <c r="C41" s="703"/>
      <c r="D41" s="703"/>
      <c r="E41" s="703"/>
      <c r="F41" s="703"/>
      <c r="G41" s="703"/>
      <c r="H41" s="703"/>
      <c r="I41" s="703"/>
      <c r="J41" s="703"/>
      <c r="K41" s="703"/>
    </row>
    <row r="42" spans="1:11" ht="21.95" customHeight="1">
      <c r="A42" s="705" t="s">
        <v>2764</v>
      </c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ht="21.95" customHeight="1">
      <c r="A43" s="703" t="s">
        <v>3066</v>
      </c>
      <c r="B43" s="703"/>
      <c r="C43" s="703"/>
      <c r="D43" s="703"/>
      <c r="E43" s="703"/>
      <c r="F43" s="703"/>
      <c r="G43" s="703"/>
      <c r="H43" s="703"/>
      <c r="I43" s="703"/>
      <c r="J43" s="51" t="s">
        <v>2765</v>
      </c>
      <c r="K43" s="52" t="s">
        <v>2766</v>
      </c>
    </row>
    <row r="44" spans="1:11" ht="21.95" customHeight="1">
      <c r="A44" s="703" t="s">
        <v>2767</v>
      </c>
      <c r="B44" s="703"/>
      <c r="C44" s="703"/>
      <c r="D44" s="703"/>
      <c r="E44" s="703"/>
      <c r="F44" s="703"/>
      <c r="G44" s="703"/>
      <c r="H44" s="703"/>
      <c r="I44" s="703"/>
      <c r="J44" s="51" t="s">
        <v>2765</v>
      </c>
      <c r="K44" s="52" t="s">
        <v>2766</v>
      </c>
    </row>
  </sheetData>
  <mergeCells count="8">
    <mergeCell ref="A13:B13"/>
    <mergeCell ref="A44:I44"/>
    <mergeCell ref="A38:J38"/>
    <mergeCell ref="A39:J39"/>
    <mergeCell ref="A40:J40"/>
    <mergeCell ref="A41:K41"/>
    <mergeCell ref="A42:K42"/>
    <mergeCell ref="A43:I4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4"/>
  <sheetViews>
    <sheetView showZeros="0" zoomScale="80" zoomScaleNormal="80" workbookViewId="0">
      <selection activeCell="H16" sqref="H16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3769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6.25" customHeight="1">
      <c r="A14" s="44" t="s">
        <v>1424</v>
      </c>
      <c r="B14" s="45" t="s">
        <v>3122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7" si="0">E14*I14</f>
        <v>0</v>
      </c>
    </row>
    <row r="15" spans="1:141" ht="56.25" customHeight="1">
      <c r="A15" s="44" t="s">
        <v>1425</v>
      </c>
      <c r="B15" s="45" t="s">
        <v>977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56.25" customHeight="1">
      <c r="A16" s="44" t="s">
        <v>1426</v>
      </c>
      <c r="B16" s="45" t="s">
        <v>2776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56.25" customHeight="1">
      <c r="A17" s="44" t="s">
        <v>1427</v>
      </c>
      <c r="B17" s="199" t="s">
        <v>2777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1.95" customHeight="1">
      <c r="A18" s="704" t="s">
        <v>2760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SUM(K13:K17)</f>
        <v>0</v>
      </c>
    </row>
    <row r="19" spans="1:11" ht="21.95" customHeight="1">
      <c r="A19" s="704" t="s">
        <v>2761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SUMPRODUCT(J13:J17,K13:K17)</f>
        <v>0</v>
      </c>
    </row>
    <row r="20" spans="1:11" ht="21.95" customHeight="1">
      <c r="A20" s="704" t="s">
        <v>2762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SUM(K18:K19)</f>
        <v>0</v>
      </c>
    </row>
    <row r="21" spans="1:11" ht="21.95" customHeight="1">
      <c r="A21" s="703" t="s">
        <v>2763</v>
      </c>
      <c r="B21" s="703"/>
      <c r="C21" s="703"/>
      <c r="D21" s="703"/>
      <c r="E21" s="703"/>
      <c r="F21" s="703"/>
      <c r="G21" s="703"/>
      <c r="H21" s="703"/>
      <c r="I21" s="703"/>
      <c r="J21" s="703"/>
      <c r="K21" s="703"/>
    </row>
    <row r="22" spans="1:11" ht="21.95" customHeight="1">
      <c r="A22" s="705" t="s">
        <v>2764</v>
      </c>
      <c r="B22" s="705"/>
      <c r="C22" s="705"/>
      <c r="D22" s="705"/>
      <c r="E22" s="705"/>
      <c r="F22" s="705"/>
      <c r="G22" s="705"/>
      <c r="H22" s="705"/>
      <c r="I22" s="705"/>
      <c r="J22" s="705"/>
      <c r="K22" s="705"/>
    </row>
    <row r="23" spans="1:11" ht="21.95" customHeight="1">
      <c r="A23" s="703" t="s">
        <v>3066</v>
      </c>
      <c r="B23" s="703"/>
      <c r="C23" s="703"/>
      <c r="D23" s="703"/>
      <c r="E23" s="703"/>
      <c r="F23" s="703"/>
      <c r="G23" s="703"/>
      <c r="H23" s="703"/>
      <c r="I23" s="703"/>
      <c r="J23" s="51" t="s">
        <v>2765</v>
      </c>
      <c r="K23" s="52" t="s">
        <v>2766</v>
      </c>
    </row>
    <row r="24" spans="1:11" ht="21.95" customHeight="1">
      <c r="A24" s="703" t="s">
        <v>2767</v>
      </c>
      <c r="B24" s="703"/>
      <c r="C24" s="703"/>
      <c r="D24" s="703"/>
      <c r="E24" s="703"/>
      <c r="F24" s="703"/>
      <c r="G24" s="703"/>
      <c r="H24" s="703"/>
      <c r="I24" s="703"/>
      <c r="J24" s="51" t="s">
        <v>2765</v>
      </c>
      <c r="K24" s="52" t="s">
        <v>2766</v>
      </c>
    </row>
  </sheetData>
  <mergeCells count="8">
    <mergeCell ref="A13:B13"/>
    <mergeCell ref="A24:I24"/>
    <mergeCell ref="A18:J18"/>
    <mergeCell ref="A19:J19"/>
    <mergeCell ref="A20:J20"/>
    <mergeCell ref="A21:K21"/>
    <mergeCell ref="A22:K22"/>
    <mergeCell ref="A23:I23"/>
  </mergeCells>
  <pageMargins left="0.7" right="0.7" top="0.75" bottom="0.75" header="0.3" footer="0.3"/>
  <pageSetup paperSize="9" orientation="portrait" horizontalDpi="4294967295" verticalDpi="4294967295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40"/>
  <sheetViews>
    <sheetView showZeros="0" topLeftCell="A13" zoomScale="80" zoomScaleNormal="80" workbookViewId="0">
      <selection activeCell="B31" sqref="B3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4210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41"/>
      <c r="B14" s="82" t="s">
        <v>3770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33" si="0">E14*I14</f>
        <v>0</v>
      </c>
    </row>
    <row r="15" spans="1:141" ht="28.5" customHeight="1">
      <c r="A15" s="492" t="s">
        <v>968</v>
      </c>
      <c r="B15" s="496" t="s">
        <v>21</v>
      </c>
      <c r="C15" s="492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 ht="48" customHeight="1">
      <c r="A16" s="559"/>
      <c r="B16" s="45" t="s">
        <v>3044</v>
      </c>
      <c r="C16" s="631"/>
      <c r="D16" s="38"/>
      <c r="E16" s="38"/>
      <c r="F16" s="41"/>
      <c r="G16" s="41"/>
      <c r="H16" s="13"/>
      <c r="I16" s="35"/>
      <c r="J16" s="32"/>
      <c r="K16" s="37"/>
    </row>
    <row r="17" spans="1:11" ht="28.5" customHeight="1">
      <c r="A17" s="492" t="s">
        <v>969</v>
      </c>
      <c r="B17" s="496" t="s">
        <v>4211</v>
      </c>
      <c r="C17" s="492" t="s">
        <v>3065</v>
      </c>
      <c r="D17" s="464"/>
      <c r="E17" s="464"/>
      <c r="F17" s="465"/>
      <c r="G17" s="465"/>
      <c r="H17" s="463"/>
      <c r="I17" s="466"/>
      <c r="J17" s="467"/>
      <c r="K17" s="468">
        <f t="shared" si="0"/>
        <v>0</v>
      </c>
    </row>
    <row r="18" spans="1:11" ht="37.5" customHeight="1">
      <c r="A18" s="559"/>
      <c r="B18" s="45" t="s">
        <v>3045</v>
      </c>
      <c r="C18" s="631"/>
      <c r="D18" s="38"/>
      <c r="E18" s="38"/>
      <c r="F18" s="41"/>
      <c r="G18" s="41"/>
      <c r="H18" s="13"/>
      <c r="I18" s="35"/>
      <c r="J18" s="32"/>
      <c r="K18" s="37"/>
    </row>
    <row r="19" spans="1:11" ht="28.5" customHeight="1">
      <c r="A19" s="492" t="s">
        <v>970</v>
      </c>
      <c r="B19" s="496" t="s">
        <v>4196</v>
      </c>
      <c r="C19" s="492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</row>
    <row r="20" spans="1:11" ht="39.75" customHeight="1">
      <c r="A20" s="559"/>
      <c r="B20" s="45" t="s">
        <v>3046</v>
      </c>
      <c r="C20" s="631"/>
      <c r="D20" s="38"/>
      <c r="E20" s="38"/>
      <c r="F20" s="41"/>
      <c r="G20" s="41"/>
      <c r="H20" s="13"/>
      <c r="I20" s="35"/>
      <c r="J20" s="32"/>
      <c r="K20" s="37"/>
    </row>
    <row r="21" spans="1:11" ht="28.5" customHeight="1">
      <c r="A21" s="492" t="s">
        <v>971</v>
      </c>
      <c r="B21" s="496" t="s">
        <v>3047</v>
      </c>
      <c r="C21" s="492" t="s">
        <v>3065</v>
      </c>
      <c r="D21" s="464"/>
      <c r="E21" s="464"/>
      <c r="F21" s="465"/>
      <c r="G21" s="465"/>
      <c r="H21" s="463"/>
      <c r="I21" s="466"/>
      <c r="J21" s="467"/>
      <c r="K21" s="468">
        <f t="shared" si="0"/>
        <v>0</v>
      </c>
    </row>
    <row r="22" spans="1:11" ht="39.75" customHeight="1">
      <c r="A22" s="559"/>
      <c r="B22" s="45" t="s">
        <v>3048</v>
      </c>
      <c r="C22" s="631"/>
      <c r="D22" s="38"/>
      <c r="E22" s="38"/>
      <c r="F22" s="41"/>
      <c r="G22" s="41"/>
      <c r="H22" s="13"/>
      <c r="I22" s="35"/>
      <c r="J22" s="32"/>
      <c r="K22" s="37"/>
    </row>
    <row r="23" spans="1:11" ht="28.5" customHeight="1">
      <c r="A23" s="492" t="s">
        <v>972</v>
      </c>
      <c r="B23" s="496" t="s">
        <v>3049</v>
      </c>
      <c r="C23" s="492" t="s">
        <v>3065</v>
      </c>
      <c r="D23" s="464"/>
      <c r="E23" s="464"/>
      <c r="F23" s="465"/>
      <c r="G23" s="465"/>
      <c r="H23" s="463"/>
      <c r="I23" s="466"/>
      <c r="J23" s="467"/>
      <c r="K23" s="468">
        <f t="shared" si="0"/>
        <v>0</v>
      </c>
    </row>
    <row r="24" spans="1:11" ht="36" customHeight="1">
      <c r="A24" s="559"/>
      <c r="B24" s="45" t="s">
        <v>3050</v>
      </c>
      <c r="C24" s="631"/>
      <c r="D24" s="38"/>
      <c r="E24" s="38"/>
      <c r="F24" s="41"/>
      <c r="G24" s="41"/>
      <c r="H24" s="13"/>
      <c r="I24" s="35"/>
      <c r="J24" s="32"/>
      <c r="K24" s="37"/>
    </row>
    <row r="25" spans="1:11" ht="28.5" customHeight="1">
      <c r="A25" s="492" t="s">
        <v>973</v>
      </c>
      <c r="B25" s="496" t="s">
        <v>32</v>
      </c>
      <c r="C25" s="492" t="s">
        <v>3065</v>
      </c>
      <c r="D25" s="464"/>
      <c r="E25" s="464"/>
      <c r="F25" s="465"/>
      <c r="G25" s="465"/>
      <c r="H25" s="463"/>
      <c r="I25" s="466"/>
      <c r="J25" s="467"/>
      <c r="K25" s="468">
        <f t="shared" si="0"/>
        <v>0</v>
      </c>
    </row>
    <row r="26" spans="1:11" ht="31.5" customHeight="1">
      <c r="A26" s="559"/>
      <c r="B26" s="45" t="s">
        <v>3051</v>
      </c>
      <c r="C26" s="631"/>
      <c r="D26" s="38"/>
      <c r="E26" s="38"/>
      <c r="F26" s="41"/>
      <c r="G26" s="41"/>
      <c r="H26" s="13"/>
      <c r="I26" s="35"/>
      <c r="J26" s="32"/>
      <c r="K26" s="37"/>
    </row>
    <row r="27" spans="1:11" ht="28.5" customHeight="1">
      <c r="A27" s="492" t="s">
        <v>974</v>
      </c>
      <c r="B27" s="496" t="s">
        <v>14</v>
      </c>
      <c r="C27" s="492" t="s">
        <v>3065</v>
      </c>
      <c r="D27" s="464"/>
      <c r="E27" s="464"/>
      <c r="F27" s="465"/>
      <c r="G27" s="465"/>
      <c r="H27" s="463"/>
      <c r="I27" s="466"/>
      <c r="J27" s="467"/>
      <c r="K27" s="468">
        <f t="shared" si="0"/>
        <v>0</v>
      </c>
    </row>
    <row r="28" spans="1:11" ht="40.5" customHeight="1">
      <c r="A28" s="559"/>
      <c r="B28" s="45" t="s">
        <v>3052</v>
      </c>
      <c r="C28" s="631"/>
      <c r="D28" s="38"/>
      <c r="E28" s="38"/>
      <c r="F28" s="41"/>
      <c r="G28" s="41"/>
      <c r="H28" s="13"/>
      <c r="I28" s="35"/>
      <c r="J28" s="32"/>
      <c r="K28" s="37"/>
    </row>
    <row r="29" spans="1:11" ht="28.5" customHeight="1">
      <c r="A29" s="492" t="s">
        <v>975</v>
      </c>
      <c r="B29" s="496" t="s">
        <v>4212</v>
      </c>
      <c r="C29" s="492" t="s">
        <v>3065</v>
      </c>
      <c r="D29" s="464"/>
      <c r="E29" s="464"/>
      <c r="F29" s="465"/>
      <c r="G29" s="465"/>
      <c r="H29" s="463"/>
      <c r="I29" s="466"/>
      <c r="J29" s="467"/>
      <c r="K29" s="468">
        <f t="shared" si="0"/>
        <v>0</v>
      </c>
    </row>
    <row r="30" spans="1:11" ht="26.25" customHeight="1">
      <c r="A30" s="559"/>
      <c r="B30" s="45" t="s">
        <v>3053</v>
      </c>
      <c r="C30" s="631"/>
      <c r="D30" s="38"/>
      <c r="E30" s="38"/>
      <c r="F30" s="41"/>
      <c r="G30" s="41"/>
      <c r="H30" s="13"/>
      <c r="I30" s="35"/>
      <c r="J30" s="32"/>
      <c r="K30" s="37"/>
    </row>
    <row r="31" spans="1:11" ht="28.5" customHeight="1">
      <c r="A31" s="492" t="s">
        <v>976</v>
      </c>
      <c r="B31" s="496" t="s">
        <v>4213</v>
      </c>
      <c r="C31" s="492" t="s">
        <v>3065</v>
      </c>
      <c r="D31" s="464"/>
      <c r="E31" s="464"/>
      <c r="F31" s="465"/>
      <c r="G31" s="465"/>
      <c r="H31" s="463"/>
      <c r="I31" s="466"/>
      <c r="J31" s="467"/>
      <c r="K31" s="468">
        <f t="shared" si="0"/>
        <v>0</v>
      </c>
    </row>
    <row r="32" spans="1:11" ht="27.75" customHeight="1">
      <c r="A32" s="559"/>
      <c r="B32" s="45" t="s">
        <v>3054</v>
      </c>
      <c r="C32" s="631"/>
      <c r="D32" s="38"/>
      <c r="E32" s="38"/>
      <c r="F32" s="41"/>
      <c r="G32" s="41"/>
      <c r="H32" s="13"/>
      <c r="I32" s="35"/>
      <c r="J32" s="32"/>
      <c r="K32" s="37"/>
    </row>
    <row r="33" spans="1:11" ht="45" customHeight="1">
      <c r="A33" s="41"/>
      <c r="B33" s="65" t="s">
        <v>2167</v>
      </c>
      <c r="C33" s="13" t="s">
        <v>20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1.95" customHeight="1">
      <c r="A34" s="704" t="s">
        <v>2760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SUM(K13:K33)</f>
        <v>0</v>
      </c>
    </row>
    <row r="35" spans="1:11" ht="21.95" customHeight="1">
      <c r="A35" s="704" t="s">
        <v>2761</v>
      </c>
      <c r="B35" s="704"/>
      <c r="C35" s="704"/>
      <c r="D35" s="704"/>
      <c r="E35" s="704"/>
      <c r="F35" s="704"/>
      <c r="G35" s="704"/>
      <c r="H35" s="704"/>
      <c r="I35" s="704"/>
      <c r="J35" s="704"/>
      <c r="K35" s="50">
        <f>SUMPRODUCT(J13:J33,K13:K33)</f>
        <v>0</v>
      </c>
    </row>
    <row r="36" spans="1:11" ht="21.95" customHeight="1">
      <c r="A36" s="704" t="s">
        <v>2762</v>
      </c>
      <c r="B36" s="704"/>
      <c r="C36" s="704"/>
      <c r="D36" s="704"/>
      <c r="E36" s="704"/>
      <c r="F36" s="704"/>
      <c r="G36" s="704"/>
      <c r="H36" s="704"/>
      <c r="I36" s="704"/>
      <c r="J36" s="704"/>
      <c r="K36" s="50">
        <f>SUM(K34:K35)</f>
        <v>0</v>
      </c>
    </row>
    <row r="37" spans="1:11" ht="21.95" customHeight="1">
      <c r="A37" s="703" t="s">
        <v>2763</v>
      </c>
      <c r="B37" s="703"/>
      <c r="C37" s="703"/>
      <c r="D37" s="703"/>
      <c r="E37" s="703"/>
      <c r="F37" s="703"/>
      <c r="G37" s="703"/>
      <c r="H37" s="703"/>
      <c r="I37" s="703"/>
      <c r="J37" s="703"/>
      <c r="K37" s="703"/>
    </row>
    <row r="38" spans="1:11" ht="21.95" customHeight="1">
      <c r="A38" s="705" t="s">
        <v>2764</v>
      </c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ht="21.95" customHeight="1">
      <c r="A39" s="703" t="s">
        <v>3066</v>
      </c>
      <c r="B39" s="703"/>
      <c r="C39" s="703"/>
      <c r="D39" s="703"/>
      <c r="E39" s="703"/>
      <c r="F39" s="703"/>
      <c r="G39" s="703"/>
      <c r="H39" s="703"/>
      <c r="I39" s="703"/>
      <c r="J39" s="51" t="s">
        <v>2765</v>
      </c>
      <c r="K39" s="52" t="s">
        <v>2766</v>
      </c>
    </row>
    <row r="40" spans="1:11" ht="21.95" customHeight="1">
      <c r="A40" s="703" t="s">
        <v>2767</v>
      </c>
      <c r="B40" s="703"/>
      <c r="C40" s="703"/>
      <c r="D40" s="703"/>
      <c r="E40" s="703"/>
      <c r="F40" s="703"/>
      <c r="G40" s="703"/>
      <c r="H40" s="703"/>
      <c r="I40" s="703"/>
      <c r="J40" s="51" t="s">
        <v>2765</v>
      </c>
      <c r="K40" s="52" t="s">
        <v>2766</v>
      </c>
    </row>
  </sheetData>
  <mergeCells count="8">
    <mergeCell ref="A13:B13"/>
    <mergeCell ref="A40:I40"/>
    <mergeCell ref="A34:J34"/>
    <mergeCell ref="A35:J35"/>
    <mergeCell ref="A36:J36"/>
    <mergeCell ref="A37:K37"/>
    <mergeCell ref="A38:K38"/>
    <mergeCell ref="A39:I39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E15" sqref="E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3771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48.75" customHeight="1">
      <c r="A14" s="44" t="s">
        <v>321</v>
      </c>
      <c r="B14" s="45" t="s">
        <v>3772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48.75" customHeight="1">
      <c r="A15" s="44" t="s">
        <v>322</v>
      </c>
      <c r="B15" s="45" t="s">
        <v>310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C14" sqref="C14:C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3773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51" customHeight="1">
      <c r="A14" s="44" t="s">
        <v>323</v>
      </c>
      <c r="B14" s="45" t="s">
        <v>2691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51" customHeight="1">
      <c r="A15" s="44" t="s">
        <v>324</v>
      </c>
      <c r="B15" s="45" t="s">
        <v>3123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3"/>
  <sheetViews>
    <sheetView showZeros="0" zoomScale="80" zoomScaleNormal="80" workbookViewId="0">
      <selection activeCell="A22" sqref="A22:I22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3774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41.25" customHeight="1">
      <c r="A14" s="44" t="s">
        <v>325</v>
      </c>
      <c r="B14" s="45" t="s">
        <v>2778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6" si="0">E14*I14</f>
        <v>0</v>
      </c>
    </row>
    <row r="15" spans="1:141" ht="41.25" customHeight="1">
      <c r="A15" s="44" t="s">
        <v>326</v>
      </c>
      <c r="B15" s="45" t="s">
        <v>3775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41.25" customHeight="1">
      <c r="A16" s="44" t="s">
        <v>327</v>
      </c>
      <c r="B16" s="45" t="s">
        <v>311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1.95" customHeight="1">
      <c r="A17" s="704" t="s">
        <v>2760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SUM(K13:K16)</f>
        <v>0</v>
      </c>
    </row>
    <row r="18" spans="1:11" ht="21.95" customHeight="1">
      <c r="A18" s="704" t="s">
        <v>2761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SUMPRODUCT(J13:J16,K13:K16)</f>
        <v>0</v>
      </c>
    </row>
    <row r="19" spans="1:11" ht="21.95" customHeight="1">
      <c r="A19" s="704" t="s">
        <v>2762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SUM(K17:K18)</f>
        <v>0</v>
      </c>
    </row>
    <row r="20" spans="1:11" ht="21.95" customHeight="1">
      <c r="A20" s="703" t="s">
        <v>2763</v>
      </c>
      <c r="B20" s="703"/>
      <c r="C20" s="703"/>
      <c r="D20" s="703"/>
      <c r="E20" s="703"/>
      <c r="F20" s="703"/>
      <c r="G20" s="703"/>
      <c r="H20" s="703"/>
      <c r="I20" s="703"/>
      <c r="J20" s="703"/>
      <c r="K20" s="703"/>
    </row>
    <row r="21" spans="1:11" ht="21.95" customHeight="1">
      <c r="A21" s="705" t="s">
        <v>2764</v>
      </c>
      <c r="B21" s="705"/>
      <c r="C21" s="705"/>
      <c r="D21" s="705"/>
      <c r="E21" s="705"/>
      <c r="F21" s="705"/>
      <c r="G21" s="705"/>
      <c r="H21" s="705"/>
      <c r="I21" s="705"/>
      <c r="J21" s="705"/>
      <c r="K21" s="705"/>
    </row>
    <row r="22" spans="1:11" ht="21.95" customHeight="1">
      <c r="A22" s="703" t="s">
        <v>3066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  <row r="23" spans="1:11" ht="21.95" customHeight="1">
      <c r="A23" s="703" t="s">
        <v>2767</v>
      </c>
      <c r="B23" s="703"/>
      <c r="C23" s="703"/>
      <c r="D23" s="703"/>
      <c r="E23" s="703"/>
      <c r="F23" s="703"/>
      <c r="G23" s="703"/>
      <c r="H23" s="703"/>
      <c r="I23" s="703"/>
      <c r="J23" s="51" t="s">
        <v>2765</v>
      </c>
      <c r="K23" s="52" t="s">
        <v>2766</v>
      </c>
    </row>
  </sheetData>
  <mergeCells count="8">
    <mergeCell ref="A13:B13"/>
    <mergeCell ref="A23:I23"/>
    <mergeCell ref="A17:J17"/>
    <mergeCell ref="A18:J18"/>
    <mergeCell ref="A19:J19"/>
    <mergeCell ref="A20:K20"/>
    <mergeCell ref="A21:K21"/>
    <mergeCell ref="A22:I22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G24" sqref="G2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3776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46.5" customHeight="1">
      <c r="A14" s="44" t="s">
        <v>328</v>
      </c>
      <c r="B14" s="45" t="s">
        <v>2779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46.5" customHeight="1">
      <c r="A15" s="44" t="s">
        <v>329</v>
      </c>
      <c r="B15" s="45" t="s">
        <v>310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6"/>
  <sheetViews>
    <sheetView showZeros="0" topLeftCell="A42" zoomScale="80" zoomScaleNormal="80" workbookViewId="0">
      <selection activeCell="B21" sqref="B2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3777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63.75">
      <c r="A14" s="44" t="s">
        <v>1570</v>
      </c>
      <c r="B14" s="45" t="s">
        <v>3124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49" si="0">E14*I14</f>
        <v>0</v>
      </c>
    </row>
    <row r="15" spans="1:141" ht="63.75">
      <c r="A15" s="44" t="s">
        <v>1571</v>
      </c>
      <c r="B15" s="45" t="s">
        <v>2692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63.75">
      <c r="A16" s="44" t="s">
        <v>1572</v>
      </c>
      <c r="B16" s="45" t="s">
        <v>2693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1573</v>
      </c>
      <c r="B17" s="45" t="s">
        <v>312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1574</v>
      </c>
      <c r="B18" s="45" t="s">
        <v>3125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44" t="s">
        <v>1575</v>
      </c>
      <c r="B19" s="45" t="s">
        <v>3126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51">
      <c r="A20" s="44" t="s">
        <v>1576</v>
      </c>
      <c r="B20" s="85" t="s">
        <v>2887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63.75">
      <c r="A21" s="44" t="s">
        <v>1577</v>
      </c>
      <c r="B21" s="85" t="s">
        <v>3127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38.25">
      <c r="A22" s="44" t="s">
        <v>1578</v>
      </c>
      <c r="B22" s="86" t="s">
        <v>423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38.25">
      <c r="A23" s="44" t="s">
        <v>1579</v>
      </c>
      <c r="B23" s="85" t="s">
        <v>424</v>
      </c>
      <c r="C23" s="13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38.25">
      <c r="A24" s="44" t="s">
        <v>1580</v>
      </c>
      <c r="B24" s="85" t="s">
        <v>425</v>
      </c>
      <c r="C24" s="13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51">
      <c r="A25" s="44" t="s">
        <v>1581</v>
      </c>
      <c r="B25" s="86" t="s">
        <v>426</v>
      </c>
      <c r="C25" s="13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51">
      <c r="A26" s="44" t="s">
        <v>1582</v>
      </c>
      <c r="B26" s="86" t="s">
        <v>2694</v>
      </c>
      <c r="C26" s="13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51">
      <c r="A27" s="44" t="s">
        <v>1583</v>
      </c>
      <c r="B27" s="86" t="s">
        <v>2695</v>
      </c>
      <c r="C27" s="13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38.25">
      <c r="A28" s="44" t="s">
        <v>1584</v>
      </c>
      <c r="B28" s="86" t="s">
        <v>427</v>
      </c>
      <c r="C28" s="13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38.25">
      <c r="A29" s="44" t="s">
        <v>1585</v>
      </c>
      <c r="B29" s="86" t="s">
        <v>428</v>
      </c>
      <c r="C29" s="13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38.25">
      <c r="A30" s="44" t="s">
        <v>1586</v>
      </c>
      <c r="B30" s="86" t="s">
        <v>429</v>
      </c>
      <c r="C30" s="13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5.5">
      <c r="A31" s="44" t="s">
        <v>1587</v>
      </c>
      <c r="B31" s="86" t="s">
        <v>2780</v>
      </c>
      <c r="C31" s="13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38.25">
      <c r="A32" s="44" t="s">
        <v>1588</v>
      </c>
      <c r="B32" s="86" t="s">
        <v>3128</v>
      </c>
      <c r="C32" s="13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38.25">
      <c r="A33" s="44" t="s">
        <v>1589</v>
      </c>
      <c r="B33" s="86" t="s">
        <v>3129</v>
      </c>
      <c r="C33" s="13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38.25">
      <c r="A34" s="44" t="s">
        <v>1590</v>
      </c>
      <c r="B34" s="86" t="s">
        <v>431</v>
      </c>
      <c r="C34" s="13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25.5">
      <c r="A35" s="44" t="s">
        <v>1591</v>
      </c>
      <c r="B35" s="86" t="s">
        <v>3130</v>
      </c>
      <c r="C35" s="13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38.25">
      <c r="A36" s="44" t="s">
        <v>1592</v>
      </c>
      <c r="B36" s="86" t="s">
        <v>3131</v>
      </c>
      <c r="C36" s="13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51">
      <c r="A37" s="44" t="s">
        <v>1593</v>
      </c>
      <c r="B37" s="86" t="s">
        <v>433</v>
      </c>
      <c r="C37" s="13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51">
      <c r="A38" s="44" t="s">
        <v>1594</v>
      </c>
      <c r="B38" s="86" t="s">
        <v>434</v>
      </c>
      <c r="C38" s="13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 ht="51">
      <c r="A39" s="44" t="s">
        <v>1595</v>
      </c>
      <c r="B39" s="86" t="s">
        <v>435</v>
      </c>
      <c r="C39" s="13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 ht="51">
      <c r="A40" s="44" t="s">
        <v>1596</v>
      </c>
      <c r="B40" s="86" t="s">
        <v>436</v>
      </c>
      <c r="C40" s="13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51">
      <c r="A41" s="44" t="s">
        <v>1597</v>
      </c>
      <c r="B41" s="86" t="s">
        <v>437</v>
      </c>
      <c r="C41" s="13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 ht="38.25">
      <c r="A42" s="44" t="s">
        <v>1598</v>
      </c>
      <c r="B42" s="86" t="s">
        <v>438</v>
      </c>
      <c r="C42" s="13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38.25">
      <c r="A43" s="44" t="s">
        <v>1599</v>
      </c>
      <c r="B43" s="86" t="s">
        <v>439</v>
      </c>
      <c r="C43" s="13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 ht="38.25">
      <c r="A44" s="44" t="s">
        <v>1600</v>
      </c>
      <c r="B44" s="86" t="s">
        <v>440</v>
      </c>
      <c r="C44" s="13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 ht="38.25">
      <c r="A45" s="44" t="s">
        <v>1601</v>
      </c>
      <c r="B45" s="86" t="s">
        <v>441</v>
      </c>
      <c r="C45" s="13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 ht="25.5">
      <c r="A46" s="44" t="s">
        <v>1602</v>
      </c>
      <c r="B46" s="86" t="s">
        <v>2781</v>
      </c>
      <c r="C46" s="13" t="s">
        <v>3065</v>
      </c>
      <c r="D46" s="38"/>
      <c r="E46" s="38"/>
      <c r="F46" s="41"/>
      <c r="G46" s="41"/>
      <c r="H46" s="13"/>
      <c r="I46" s="35"/>
      <c r="J46" s="32"/>
      <c r="K46" s="37">
        <f t="shared" si="0"/>
        <v>0</v>
      </c>
    </row>
    <row r="47" spans="1:11" ht="25.5">
      <c r="A47" s="44" t="s">
        <v>1603</v>
      </c>
      <c r="B47" s="86" t="s">
        <v>2782</v>
      </c>
      <c r="C47" s="13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 ht="25.5">
      <c r="A48" s="44" t="s">
        <v>1604</v>
      </c>
      <c r="B48" s="86" t="s">
        <v>2783</v>
      </c>
      <c r="C48" s="13" t="s">
        <v>3065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 ht="25.5">
      <c r="A49" s="44" t="s">
        <v>1605</v>
      </c>
      <c r="B49" s="86" t="s">
        <v>2784</v>
      </c>
      <c r="C49" s="13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 ht="21.95" customHeight="1">
      <c r="A50" s="704" t="s">
        <v>2760</v>
      </c>
      <c r="B50" s="704"/>
      <c r="C50" s="704"/>
      <c r="D50" s="704"/>
      <c r="E50" s="704"/>
      <c r="F50" s="704"/>
      <c r="G50" s="704"/>
      <c r="H50" s="704"/>
      <c r="I50" s="704"/>
      <c r="J50" s="704"/>
      <c r="K50" s="50">
        <f>SUM(K13:K49)</f>
        <v>0</v>
      </c>
    </row>
    <row r="51" spans="1:11" ht="21.95" customHeight="1">
      <c r="A51" s="704" t="s">
        <v>2761</v>
      </c>
      <c r="B51" s="704"/>
      <c r="C51" s="704"/>
      <c r="D51" s="704"/>
      <c r="E51" s="704"/>
      <c r="F51" s="704"/>
      <c r="G51" s="704"/>
      <c r="H51" s="704"/>
      <c r="I51" s="704"/>
      <c r="J51" s="704"/>
      <c r="K51" s="50">
        <f>SUMPRODUCT(J13:J49,K13:K49)</f>
        <v>0</v>
      </c>
    </row>
    <row r="52" spans="1:11" ht="21.95" customHeight="1">
      <c r="A52" s="704" t="s">
        <v>2762</v>
      </c>
      <c r="B52" s="704"/>
      <c r="C52" s="704"/>
      <c r="D52" s="704"/>
      <c r="E52" s="704"/>
      <c r="F52" s="704"/>
      <c r="G52" s="704"/>
      <c r="H52" s="704"/>
      <c r="I52" s="704"/>
      <c r="J52" s="704"/>
      <c r="K52" s="50">
        <f>SUM(K50:K51)</f>
        <v>0</v>
      </c>
    </row>
    <row r="53" spans="1:11" ht="21.95" customHeight="1">
      <c r="A53" s="703" t="s">
        <v>2763</v>
      </c>
      <c r="B53" s="703"/>
      <c r="C53" s="703"/>
      <c r="D53" s="703"/>
      <c r="E53" s="703"/>
      <c r="F53" s="703"/>
      <c r="G53" s="703"/>
      <c r="H53" s="703"/>
      <c r="I53" s="703"/>
      <c r="J53" s="703"/>
      <c r="K53" s="703"/>
    </row>
    <row r="54" spans="1:11" ht="21.95" customHeight="1">
      <c r="A54" s="705" t="s">
        <v>2764</v>
      </c>
      <c r="B54" s="705"/>
      <c r="C54" s="705"/>
      <c r="D54" s="705"/>
      <c r="E54" s="705"/>
      <c r="F54" s="705"/>
      <c r="G54" s="705"/>
      <c r="H54" s="705"/>
      <c r="I54" s="705"/>
      <c r="J54" s="705"/>
      <c r="K54" s="705"/>
    </row>
    <row r="55" spans="1:11" ht="21.95" customHeight="1">
      <c r="A55" s="703" t="s">
        <v>3066</v>
      </c>
      <c r="B55" s="703"/>
      <c r="C55" s="703"/>
      <c r="D55" s="703"/>
      <c r="E55" s="703"/>
      <c r="F55" s="703"/>
      <c r="G55" s="703"/>
      <c r="H55" s="703"/>
      <c r="I55" s="703"/>
      <c r="J55" s="51" t="s">
        <v>2765</v>
      </c>
      <c r="K55" s="52" t="s">
        <v>2766</v>
      </c>
    </row>
    <row r="56" spans="1:11" ht="21.95" customHeight="1">
      <c r="A56" s="703" t="s">
        <v>2767</v>
      </c>
      <c r="B56" s="703"/>
      <c r="C56" s="703"/>
      <c r="D56" s="703"/>
      <c r="E56" s="703"/>
      <c r="F56" s="703"/>
      <c r="G56" s="703"/>
      <c r="H56" s="703"/>
      <c r="I56" s="703"/>
      <c r="J56" s="51" t="s">
        <v>2765</v>
      </c>
      <c r="K56" s="52" t="s">
        <v>2766</v>
      </c>
    </row>
  </sheetData>
  <mergeCells count="8">
    <mergeCell ref="A13:B13"/>
    <mergeCell ref="A56:I56"/>
    <mergeCell ref="A50:J50"/>
    <mergeCell ref="A51:J51"/>
    <mergeCell ref="A52:J52"/>
    <mergeCell ref="A53:K53"/>
    <mergeCell ref="A54:K54"/>
    <mergeCell ref="A55:I55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F27" sqref="F2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3778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4.75" customHeight="1">
      <c r="A14" s="44" t="s">
        <v>330</v>
      </c>
      <c r="B14" s="45" t="s">
        <v>313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0"/>
  <sheetViews>
    <sheetView showZeros="0" topLeftCell="A6" zoomScale="80" zoomScaleNormal="80" workbookViewId="0">
      <selection activeCell="C15" sqref="C15:D29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9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3730</v>
      </c>
      <c r="B13" s="702"/>
      <c r="C13" s="611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93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</row>
    <row r="14" spans="1:141" ht="57.75" customHeight="1">
      <c r="A14" s="41"/>
      <c r="B14" s="82" t="s">
        <v>2768</v>
      </c>
      <c r="C14" s="207"/>
      <c r="D14" s="38"/>
      <c r="E14" s="38"/>
      <c r="F14" s="41"/>
      <c r="G14" s="41"/>
      <c r="H14" s="13"/>
      <c r="I14" s="35"/>
      <c r="J14" s="32"/>
      <c r="K14" s="37">
        <f t="shared" ref="K14:K29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20.100000000000001" customHeight="1">
      <c r="A15" s="471" t="s">
        <v>94</v>
      </c>
      <c r="B15" s="477" t="s">
        <v>41</v>
      </c>
      <c r="C15" s="63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481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20.100000000000001" customHeight="1">
      <c r="A16" s="716"/>
      <c r="B16" s="97" t="s">
        <v>84</v>
      </c>
      <c r="C16" s="634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481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</row>
    <row r="17" spans="1:134" ht="20.100000000000001" customHeight="1">
      <c r="A17" s="717"/>
      <c r="B17" s="97" t="s">
        <v>74</v>
      </c>
      <c r="C17" s="634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481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</row>
    <row r="18" spans="1:134" ht="20.100000000000001" customHeight="1">
      <c r="A18" s="718"/>
      <c r="B18" s="97" t="s">
        <v>85</v>
      </c>
      <c r="C18" s="634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481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</row>
    <row r="19" spans="1:134" ht="20.100000000000001" customHeight="1">
      <c r="A19" s="471" t="s">
        <v>95</v>
      </c>
      <c r="B19" s="477" t="s">
        <v>14</v>
      </c>
      <c r="C19" s="633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  <c r="L19" s="481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</row>
    <row r="20" spans="1:134" ht="20.100000000000001" customHeight="1">
      <c r="A20" s="716"/>
      <c r="B20" s="97" t="s">
        <v>86</v>
      </c>
      <c r="C20" s="634"/>
      <c r="D20" s="38"/>
      <c r="E20" s="38"/>
      <c r="F20" s="41"/>
      <c r="G20" s="41"/>
      <c r="H20" s="13"/>
      <c r="I20" s="35"/>
      <c r="J20" s="32"/>
      <c r="K20" s="37">
        <f t="shared" si="0"/>
        <v>0</v>
      </c>
      <c r="L20" s="481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</row>
    <row r="21" spans="1:134" ht="20.100000000000001" customHeight="1">
      <c r="A21" s="717"/>
      <c r="B21" s="97" t="s">
        <v>87</v>
      </c>
      <c r="C21" s="634"/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481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</row>
    <row r="22" spans="1:134" ht="20.100000000000001" customHeight="1">
      <c r="A22" s="717"/>
      <c r="B22" s="97" t="s">
        <v>85</v>
      </c>
      <c r="C22" s="634"/>
      <c r="D22" s="38"/>
      <c r="E22" s="38"/>
      <c r="F22" s="41"/>
      <c r="G22" s="41"/>
      <c r="H22" s="13"/>
      <c r="I22" s="35"/>
      <c r="J22" s="32"/>
      <c r="K22" s="37">
        <f t="shared" si="0"/>
        <v>0</v>
      </c>
      <c r="L22" s="481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</row>
    <row r="23" spans="1:134" ht="20.100000000000001" customHeight="1">
      <c r="A23" s="718"/>
      <c r="B23" s="97" t="s">
        <v>88</v>
      </c>
      <c r="C23" s="634"/>
      <c r="D23" s="38"/>
      <c r="E23" s="38"/>
      <c r="F23" s="41"/>
      <c r="G23" s="41"/>
      <c r="H23" s="13"/>
      <c r="I23" s="35"/>
      <c r="J23" s="32"/>
      <c r="K23" s="37">
        <f t="shared" si="0"/>
        <v>0</v>
      </c>
      <c r="L23" s="481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</row>
    <row r="24" spans="1:134" ht="20.100000000000001" customHeight="1">
      <c r="A24" s="471" t="s">
        <v>96</v>
      </c>
      <c r="B24" s="477" t="s">
        <v>97</v>
      </c>
      <c r="C24" s="633" t="s">
        <v>3065</v>
      </c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  <c r="L24" s="481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</row>
    <row r="25" spans="1:134" ht="20.100000000000001" customHeight="1">
      <c r="A25" s="716"/>
      <c r="B25" s="97" t="s">
        <v>81</v>
      </c>
      <c r="C25" s="634"/>
      <c r="D25" s="38"/>
      <c r="E25" s="38"/>
      <c r="F25" s="41"/>
      <c r="G25" s="41"/>
      <c r="H25" s="13"/>
      <c r="I25" s="35"/>
      <c r="J25" s="32"/>
      <c r="K25" s="37">
        <f t="shared" si="0"/>
        <v>0</v>
      </c>
      <c r="L25" s="93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</row>
    <row r="26" spans="1:134" ht="20.100000000000001" customHeight="1">
      <c r="A26" s="717"/>
      <c r="B26" s="97" t="s">
        <v>89</v>
      </c>
      <c r="C26" s="634"/>
      <c r="D26" s="38"/>
      <c r="E26" s="38"/>
      <c r="F26" s="41"/>
      <c r="G26" s="41"/>
      <c r="H26" s="13"/>
      <c r="I26" s="35"/>
      <c r="J26" s="32"/>
      <c r="K26" s="37">
        <f t="shared" si="0"/>
        <v>0</v>
      </c>
      <c r="L26" s="93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</row>
    <row r="27" spans="1:134" ht="20.100000000000001" customHeight="1">
      <c r="A27" s="717"/>
      <c r="B27" s="97" t="s">
        <v>12</v>
      </c>
      <c r="C27" s="634"/>
      <c r="D27" s="38"/>
      <c r="E27" s="38"/>
      <c r="F27" s="41"/>
      <c r="G27" s="41"/>
      <c r="H27" s="13"/>
      <c r="I27" s="35"/>
      <c r="J27" s="32"/>
      <c r="K27" s="37">
        <f t="shared" si="0"/>
        <v>0</v>
      </c>
      <c r="L27" s="93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</row>
    <row r="28" spans="1:134" ht="20.100000000000001" customHeight="1">
      <c r="A28" s="718"/>
      <c r="B28" s="97" t="s">
        <v>88</v>
      </c>
      <c r="C28" s="634"/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34" ht="38.25">
      <c r="A29" s="41"/>
      <c r="B29" s="65" t="s">
        <v>2167</v>
      </c>
      <c r="C29" s="634" t="s">
        <v>20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34" ht="21.95" customHeight="1">
      <c r="A30" s="704" t="s">
        <v>2760</v>
      </c>
      <c r="B30" s="704"/>
      <c r="C30" s="704"/>
      <c r="D30" s="704"/>
      <c r="E30" s="704"/>
      <c r="F30" s="704"/>
      <c r="G30" s="704"/>
      <c r="H30" s="704"/>
      <c r="I30" s="704"/>
      <c r="J30" s="704"/>
      <c r="K30" s="50">
        <f>SUM(K13:K29)</f>
        <v>0</v>
      </c>
    </row>
    <row r="31" spans="1:134" ht="21.95" customHeight="1">
      <c r="A31" s="704" t="s">
        <v>2761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SUMPRODUCT(J13:J29,K13:K29)</f>
        <v>0</v>
      </c>
    </row>
    <row r="32" spans="1:134" ht="21.95" customHeight="1">
      <c r="A32" s="704" t="s">
        <v>2762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SUM(K30:K31)</f>
        <v>0</v>
      </c>
    </row>
    <row r="33" spans="1:11" ht="21.95" customHeight="1">
      <c r="A33" s="703" t="s">
        <v>2763</v>
      </c>
      <c r="B33" s="703"/>
      <c r="C33" s="703"/>
      <c r="D33" s="703"/>
      <c r="E33" s="703"/>
      <c r="F33" s="703"/>
      <c r="G33" s="703"/>
      <c r="H33" s="703"/>
      <c r="I33" s="703"/>
      <c r="J33" s="703"/>
      <c r="K33" s="703"/>
    </row>
    <row r="34" spans="1:11" ht="21.95" customHeight="1">
      <c r="A34" s="705" t="s">
        <v>2764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</row>
    <row r="35" spans="1:11" ht="21.95" customHeight="1">
      <c r="A35" s="703" t="s">
        <v>3066</v>
      </c>
      <c r="B35" s="703"/>
      <c r="C35" s="703"/>
      <c r="D35" s="703"/>
      <c r="E35" s="703"/>
      <c r="F35" s="703"/>
      <c r="G35" s="703"/>
      <c r="H35" s="703"/>
      <c r="I35" s="703"/>
      <c r="J35" s="51" t="s">
        <v>2765</v>
      </c>
      <c r="K35" s="52" t="s">
        <v>2766</v>
      </c>
    </row>
    <row r="36" spans="1:11" ht="21.95" customHeight="1">
      <c r="A36" s="703" t="s">
        <v>2767</v>
      </c>
      <c r="B36" s="703"/>
      <c r="C36" s="703"/>
      <c r="D36" s="703"/>
      <c r="E36" s="703"/>
      <c r="F36" s="703"/>
      <c r="G36" s="703"/>
      <c r="H36" s="703"/>
      <c r="I36" s="703"/>
      <c r="J36" s="51" t="s">
        <v>2765</v>
      </c>
      <c r="K36" s="52" t="s">
        <v>2766</v>
      </c>
    </row>
    <row r="37" spans="1:11">
      <c r="D37" s="88"/>
    </row>
    <row r="38" spans="1:11">
      <c r="D38" s="88"/>
    </row>
    <row r="39" spans="1:11">
      <c r="D39" s="88"/>
    </row>
    <row r="40" spans="1:11">
      <c r="D40" s="88"/>
    </row>
    <row r="41" spans="1:11">
      <c r="D41" s="88"/>
    </row>
    <row r="42" spans="1:11">
      <c r="D42" s="88"/>
    </row>
    <row r="43" spans="1:11">
      <c r="D43" s="88"/>
    </row>
    <row r="44" spans="1:11">
      <c r="D44" s="88"/>
    </row>
    <row r="45" spans="1:11">
      <c r="D45" s="88"/>
    </row>
    <row r="46" spans="1:11">
      <c r="D46" s="88"/>
    </row>
    <row r="47" spans="1:11">
      <c r="D47" s="88"/>
    </row>
    <row r="48" spans="1:11">
      <c r="D48" s="88"/>
    </row>
    <row r="49" spans="4:4">
      <c r="D49" s="88"/>
    </row>
    <row r="50" spans="4:4">
      <c r="D50" s="88"/>
    </row>
    <row r="51" spans="4:4">
      <c r="D51" s="88"/>
    </row>
    <row r="52" spans="4:4">
      <c r="D52" s="88"/>
    </row>
    <row r="53" spans="4:4">
      <c r="D53" s="88"/>
    </row>
    <row r="54" spans="4:4">
      <c r="D54" s="88"/>
    </row>
    <row r="55" spans="4:4">
      <c r="D55" s="88"/>
    </row>
    <row r="56" spans="4:4">
      <c r="D56" s="88"/>
    </row>
    <row r="57" spans="4:4">
      <c r="D57" s="88"/>
    </row>
    <row r="58" spans="4:4">
      <c r="D58" s="88"/>
    </row>
    <row r="59" spans="4:4">
      <c r="D59" s="88"/>
    </row>
    <row r="60" spans="4:4">
      <c r="D60" s="88"/>
    </row>
  </sheetData>
  <mergeCells count="11">
    <mergeCell ref="A13:B13"/>
    <mergeCell ref="A36:I36"/>
    <mergeCell ref="A30:J30"/>
    <mergeCell ref="A31:J31"/>
    <mergeCell ref="A32:J32"/>
    <mergeCell ref="A33:K33"/>
    <mergeCell ref="A34:K34"/>
    <mergeCell ref="A35:I35"/>
    <mergeCell ref="A16:A18"/>
    <mergeCell ref="A20:A23"/>
    <mergeCell ref="A25:A28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M16" sqref="M16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3779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45.75" customHeight="1">
      <c r="A14" s="44" t="s">
        <v>331</v>
      </c>
      <c r="B14" s="45" t="s">
        <v>3132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45.75" customHeight="1">
      <c r="A15" s="44" t="s">
        <v>332</v>
      </c>
      <c r="B15" s="45" t="s">
        <v>314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3"/>
  <sheetViews>
    <sheetView showZeros="0" zoomScale="80" zoomScaleNormal="80" workbookViewId="0">
      <selection activeCell="D26" sqref="D26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3780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32.25" customHeight="1">
      <c r="A14" s="44" t="s">
        <v>333</v>
      </c>
      <c r="B14" s="45" t="s">
        <v>315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6" si="0">E14*I14</f>
        <v>0</v>
      </c>
    </row>
    <row r="15" spans="1:141" ht="32.25" customHeight="1">
      <c r="A15" s="44" t="s">
        <v>334</v>
      </c>
      <c r="B15" s="45" t="s">
        <v>316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2.25" customHeight="1">
      <c r="A16" s="44" t="s">
        <v>335</v>
      </c>
      <c r="B16" s="45" t="s">
        <v>317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1.95" customHeight="1">
      <c r="A17" s="704" t="s">
        <v>2760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SUM(K13:K16)</f>
        <v>0</v>
      </c>
    </row>
    <row r="18" spans="1:11" ht="21.95" customHeight="1">
      <c r="A18" s="704" t="s">
        <v>2761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SUMPRODUCT(J13:J16,K13:K16)</f>
        <v>0</v>
      </c>
    </row>
    <row r="19" spans="1:11" ht="21.95" customHeight="1">
      <c r="A19" s="704" t="s">
        <v>2762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SUM(K17:K18)</f>
        <v>0</v>
      </c>
    </row>
    <row r="20" spans="1:11" ht="21.95" customHeight="1">
      <c r="A20" s="703" t="s">
        <v>2763</v>
      </c>
      <c r="B20" s="703"/>
      <c r="C20" s="703"/>
      <c r="D20" s="703"/>
      <c r="E20" s="703"/>
      <c r="F20" s="703"/>
      <c r="G20" s="703"/>
      <c r="H20" s="703"/>
      <c r="I20" s="703"/>
      <c r="J20" s="703"/>
      <c r="K20" s="703"/>
    </row>
    <row r="21" spans="1:11" ht="21.95" customHeight="1">
      <c r="A21" s="705" t="s">
        <v>2764</v>
      </c>
      <c r="B21" s="705"/>
      <c r="C21" s="705"/>
      <c r="D21" s="705"/>
      <c r="E21" s="705"/>
      <c r="F21" s="705"/>
      <c r="G21" s="705"/>
      <c r="H21" s="705"/>
      <c r="I21" s="705"/>
      <c r="J21" s="705"/>
      <c r="K21" s="705"/>
    </row>
    <row r="22" spans="1:11" ht="21.95" customHeight="1">
      <c r="A22" s="703" t="s">
        <v>3066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  <row r="23" spans="1:11" ht="21.95" customHeight="1">
      <c r="A23" s="703" t="s">
        <v>2767</v>
      </c>
      <c r="B23" s="703"/>
      <c r="C23" s="703"/>
      <c r="D23" s="703"/>
      <c r="E23" s="703"/>
      <c r="F23" s="703"/>
      <c r="G23" s="703"/>
      <c r="H23" s="703"/>
      <c r="I23" s="703"/>
      <c r="J23" s="51" t="s">
        <v>2765</v>
      </c>
      <c r="K23" s="52" t="s">
        <v>2766</v>
      </c>
    </row>
  </sheetData>
  <mergeCells count="8">
    <mergeCell ref="A13:B13"/>
    <mergeCell ref="A23:I23"/>
    <mergeCell ref="A17:J17"/>
    <mergeCell ref="A18:J18"/>
    <mergeCell ref="A19:J19"/>
    <mergeCell ref="A20:K20"/>
    <mergeCell ref="A21:K21"/>
    <mergeCell ref="A22:I22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C14" sqref="C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3781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75" customHeight="1">
      <c r="A14" s="44" t="s">
        <v>336</v>
      </c>
      <c r="B14" s="45" t="s">
        <v>3782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E31" sqref="E3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3783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2.25" customHeight="1">
      <c r="A14" s="44" t="s">
        <v>337</v>
      </c>
      <c r="B14" s="45" t="s">
        <v>318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6"/>
  <sheetViews>
    <sheetView showZeros="0" topLeftCell="A16" zoomScale="80" zoomScaleNormal="80" workbookViewId="0">
      <selection activeCell="B16" sqref="B16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3784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3.75" customHeight="1">
      <c r="A14" s="41"/>
      <c r="B14" s="82" t="s">
        <v>2768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37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76.5">
      <c r="A15" s="69" t="s">
        <v>2287</v>
      </c>
      <c r="B15" s="185" t="s">
        <v>3133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89.25">
      <c r="A16" s="69" t="s">
        <v>2288</v>
      </c>
      <c r="B16" s="185" t="s">
        <v>3134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34" ht="89.25">
      <c r="A17" s="69" t="s">
        <v>2289</v>
      </c>
      <c r="B17" s="185" t="s">
        <v>3135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34" ht="89.25">
      <c r="A18" s="69" t="s">
        <v>2290</v>
      </c>
      <c r="B18" s="185" t="s">
        <v>3136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34" ht="89.25">
      <c r="A19" s="69" t="s">
        <v>2291</v>
      </c>
      <c r="B19" s="185" t="s">
        <v>3137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34" ht="102">
      <c r="A20" s="69" t="s">
        <v>2292</v>
      </c>
      <c r="B20" s="185" t="s">
        <v>3138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34" ht="76.5">
      <c r="A21" s="69" t="s">
        <v>2293</v>
      </c>
      <c r="B21" s="185" t="s">
        <v>2696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34" ht="51">
      <c r="A22" s="69" t="s">
        <v>2294</v>
      </c>
      <c r="B22" s="186" t="s">
        <v>3139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34" ht="51">
      <c r="A23" s="69" t="s">
        <v>2295</v>
      </c>
      <c r="B23" s="186" t="s">
        <v>3140</v>
      </c>
      <c r="C23" s="13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34" ht="63.75">
      <c r="A24" s="69" t="s">
        <v>2296</v>
      </c>
      <c r="B24" s="186" t="s">
        <v>3141</v>
      </c>
      <c r="C24" s="13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34" ht="63.75">
      <c r="A25" s="69" t="s">
        <v>2297</v>
      </c>
      <c r="B25" s="186" t="s">
        <v>2697</v>
      </c>
      <c r="C25" s="13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34" ht="51">
      <c r="A26" s="69" t="s">
        <v>2298</v>
      </c>
      <c r="B26" s="186" t="s">
        <v>2698</v>
      </c>
      <c r="C26" s="13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34" ht="63.75">
      <c r="A27" s="69" t="s">
        <v>2299</v>
      </c>
      <c r="B27" s="187" t="s">
        <v>2699</v>
      </c>
      <c r="C27" s="13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34" ht="76.5">
      <c r="A28" s="69" t="s">
        <v>2300</v>
      </c>
      <c r="B28" s="196" t="s">
        <v>2555</v>
      </c>
      <c r="C28" s="13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  <c r="L28" s="93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4"/>
      <c r="EB28" s="94"/>
      <c r="EC28" s="94"/>
      <c r="ED28" s="94"/>
    </row>
    <row r="29" spans="1:134" ht="51">
      <c r="A29" s="69" t="s">
        <v>2301</v>
      </c>
      <c r="B29" s="197" t="s">
        <v>2700</v>
      </c>
      <c r="C29" s="13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34" ht="51">
      <c r="A30" s="69" t="s">
        <v>2302</v>
      </c>
      <c r="B30" s="196" t="s">
        <v>2556</v>
      </c>
      <c r="C30" s="13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34" ht="51">
      <c r="A31" s="69" t="s">
        <v>2303</v>
      </c>
      <c r="B31" s="186" t="s">
        <v>3142</v>
      </c>
      <c r="C31" s="13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34" ht="63.75">
      <c r="A32" s="69" t="s">
        <v>2304</v>
      </c>
      <c r="B32" s="186" t="s">
        <v>2701</v>
      </c>
      <c r="C32" s="13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38.25">
      <c r="A33" s="69" t="s">
        <v>2305</v>
      </c>
      <c r="B33" s="186" t="s">
        <v>2533</v>
      </c>
      <c r="C33" s="13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76.5">
      <c r="A34" s="69" t="s">
        <v>2306</v>
      </c>
      <c r="B34" s="185" t="s">
        <v>2702</v>
      </c>
      <c r="C34" s="13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25.5">
      <c r="A35" s="69" t="s">
        <v>2307</v>
      </c>
      <c r="B35" s="186" t="s">
        <v>2557</v>
      </c>
      <c r="C35" s="13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63.75">
      <c r="A36" s="69" t="s">
        <v>2308</v>
      </c>
      <c r="B36" s="198" t="s">
        <v>3143</v>
      </c>
      <c r="C36" s="13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38.25">
      <c r="A37" s="41"/>
      <c r="B37" s="65" t="s">
        <v>2167</v>
      </c>
      <c r="C37" s="13" t="s">
        <v>20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21.95" customHeight="1">
      <c r="A38" s="704" t="s">
        <v>2760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SUM(K13:K37)</f>
        <v>0</v>
      </c>
    </row>
    <row r="39" spans="1:11" ht="21.95" customHeight="1">
      <c r="A39" s="704" t="s">
        <v>2761</v>
      </c>
      <c r="B39" s="704"/>
      <c r="C39" s="704"/>
      <c r="D39" s="704"/>
      <c r="E39" s="704"/>
      <c r="F39" s="704"/>
      <c r="G39" s="704"/>
      <c r="H39" s="704"/>
      <c r="I39" s="704"/>
      <c r="J39" s="704"/>
      <c r="K39" s="50">
        <f>SUMPRODUCT(J13:J37,K13:K37)</f>
        <v>0</v>
      </c>
    </row>
    <row r="40" spans="1:11" ht="21.95" customHeight="1">
      <c r="A40" s="704" t="s">
        <v>2762</v>
      </c>
      <c r="B40" s="704"/>
      <c r="C40" s="704"/>
      <c r="D40" s="704"/>
      <c r="E40" s="704"/>
      <c r="F40" s="704"/>
      <c r="G40" s="704"/>
      <c r="H40" s="704"/>
      <c r="I40" s="704"/>
      <c r="J40" s="704"/>
      <c r="K40" s="50">
        <f>SUM(K38:K39)</f>
        <v>0</v>
      </c>
    </row>
    <row r="41" spans="1:11" ht="21.95" customHeight="1">
      <c r="A41" s="703" t="s">
        <v>2763</v>
      </c>
      <c r="B41" s="703"/>
      <c r="C41" s="703"/>
      <c r="D41" s="703"/>
      <c r="E41" s="703"/>
      <c r="F41" s="703"/>
      <c r="G41" s="703"/>
      <c r="H41" s="703"/>
      <c r="I41" s="703"/>
      <c r="J41" s="703"/>
      <c r="K41" s="703"/>
    </row>
    <row r="42" spans="1:11" ht="21.95" customHeight="1">
      <c r="A42" s="705" t="s">
        <v>2764</v>
      </c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ht="21.95" customHeight="1">
      <c r="A43" s="703" t="s">
        <v>3066</v>
      </c>
      <c r="B43" s="703"/>
      <c r="C43" s="703"/>
      <c r="D43" s="703"/>
      <c r="E43" s="703"/>
      <c r="F43" s="703"/>
      <c r="G43" s="703"/>
      <c r="H43" s="703"/>
      <c r="I43" s="703"/>
      <c r="J43" s="51" t="s">
        <v>2765</v>
      </c>
      <c r="K43" s="52" t="s">
        <v>2766</v>
      </c>
    </row>
    <row r="44" spans="1:11" ht="21.95" customHeight="1">
      <c r="A44" s="703" t="s">
        <v>2767</v>
      </c>
      <c r="B44" s="703"/>
      <c r="C44" s="703"/>
      <c r="D44" s="703"/>
      <c r="E44" s="703"/>
      <c r="F44" s="703"/>
      <c r="G44" s="703"/>
      <c r="H44" s="703"/>
      <c r="I44" s="703"/>
      <c r="J44" s="51" t="s">
        <v>2765</v>
      </c>
      <c r="K44" s="52" t="s">
        <v>2766</v>
      </c>
    </row>
    <row r="45" spans="1:11">
      <c r="D45" s="189"/>
    </row>
    <row r="46" spans="1:11">
      <c r="D46" s="189"/>
    </row>
    <row r="47" spans="1:11">
      <c r="D47" s="189"/>
    </row>
    <row r="48" spans="1:11">
      <c r="D48" s="189"/>
    </row>
    <row r="49" spans="4:4">
      <c r="D49" s="189"/>
    </row>
    <row r="50" spans="4:4">
      <c r="D50" s="189"/>
    </row>
    <row r="51" spans="4:4">
      <c r="D51" s="189"/>
    </row>
    <row r="52" spans="4:4">
      <c r="D52" s="189"/>
    </row>
    <row r="53" spans="4:4">
      <c r="D53" s="189"/>
    </row>
    <row r="54" spans="4:4">
      <c r="D54" s="189"/>
    </row>
    <row r="55" spans="4:4">
      <c r="D55" s="189"/>
    </row>
    <row r="56" spans="4:4">
      <c r="D56" s="189"/>
    </row>
    <row r="57" spans="4:4">
      <c r="D57" s="189"/>
    </row>
    <row r="58" spans="4:4">
      <c r="D58" s="189"/>
    </row>
    <row r="59" spans="4:4">
      <c r="D59" s="189"/>
    </row>
    <row r="60" spans="4:4">
      <c r="D60" s="189"/>
    </row>
    <row r="61" spans="4:4">
      <c r="D61" s="189"/>
    </row>
    <row r="62" spans="4:4">
      <c r="D62" s="189"/>
    </row>
    <row r="63" spans="4:4">
      <c r="D63" s="189"/>
    </row>
    <row r="64" spans="4:4">
      <c r="D64" s="189"/>
    </row>
    <row r="65" spans="4:4">
      <c r="D65" s="189"/>
    </row>
    <row r="66" spans="4:4">
      <c r="D66" s="189"/>
    </row>
  </sheetData>
  <mergeCells count="8">
    <mergeCell ref="A13:B13"/>
    <mergeCell ref="A44:I44"/>
    <mergeCell ref="A38:J38"/>
    <mergeCell ref="A39:J39"/>
    <mergeCell ref="A40:J40"/>
    <mergeCell ref="A41:K41"/>
    <mergeCell ref="A42:K42"/>
    <mergeCell ref="A43:I43"/>
  </mergeCell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48"/>
  <sheetViews>
    <sheetView showZeros="0" topLeftCell="A29" zoomScale="80" zoomScaleNormal="80" workbookViewId="0">
      <selection activeCell="B29" sqref="B29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9.140625" style="40"/>
  </cols>
  <sheetData>
    <row r="1" spans="1:134" ht="19.5" customHeight="1">
      <c r="A1" s="235" t="s">
        <v>2977</v>
      </c>
    </row>
    <row r="2" spans="1:134" ht="19.5" customHeight="1">
      <c r="A2" s="235" t="s">
        <v>2972</v>
      </c>
    </row>
    <row r="4" spans="1:134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34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34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34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34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34" s="422" customFormat="1" ht="16.5">
      <c r="A9" s="416" t="s">
        <v>2975</v>
      </c>
      <c r="B9" s="416"/>
      <c r="C9" s="416"/>
      <c r="D9" s="416"/>
      <c r="E9" s="416"/>
      <c r="F9" s="416"/>
      <c r="G9" s="416"/>
      <c r="H9" s="416"/>
      <c r="I9" s="419"/>
      <c r="J9" s="420"/>
      <c r="K9" s="419"/>
    </row>
    <row r="10" spans="1:134" s="237" customFormat="1">
      <c r="C10" s="235"/>
      <c r="I10" s="244"/>
      <c r="J10" s="245"/>
      <c r="K10" s="244"/>
    </row>
    <row r="11" spans="1:134" s="43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</row>
    <row r="12" spans="1:134" s="303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</row>
    <row r="13" spans="1:134" ht="52.5" customHeight="1">
      <c r="A13" s="761" t="s">
        <v>3785</v>
      </c>
      <c r="B13" s="761"/>
      <c r="C13" s="319"/>
      <c r="D13" s="457"/>
      <c r="E13" s="457"/>
      <c r="F13" s="457"/>
      <c r="G13" s="457"/>
      <c r="H13" s="457"/>
      <c r="I13" s="460"/>
      <c r="J13" s="461"/>
      <c r="K13" s="462">
        <f>E13*I13</f>
        <v>0</v>
      </c>
    </row>
    <row r="14" spans="1:134" ht="59.25" customHeight="1">
      <c r="A14" s="110"/>
      <c r="B14" s="111" t="s">
        <v>2768</v>
      </c>
      <c r="C14" s="598"/>
      <c r="D14" s="13"/>
      <c r="E14" s="13">
        <v>0</v>
      </c>
      <c r="F14" s="182"/>
      <c r="G14" s="182"/>
      <c r="H14" s="182"/>
      <c r="I14" s="183"/>
      <c r="J14" s="32"/>
      <c r="K14" s="37">
        <f t="shared" ref="K14:K41" si="0">E14*I14</f>
        <v>0</v>
      </c>
      <c r="L14" s="18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34" ht="38.25" customHeight="1">
      <c r="A15" s="575" t="s">
        <v>2309</v>
      </c>
      <c r="B15" s="576" t="s">
        <v>2310</v>
      </c>
      <c r="C15" s="575"/>
      <c r="D15" s="575"/>
      <c r="E15" s="575"/>
      <c r="F15" s="575"/>
      <c r="G15" s="575"/>
      <c r="H15" s="575"/>
      <c r="I15" s="577"/>
      <c r="J15" s="578"/>
      <c r="K15" s="468">
        <f t="shared" si="0"/>
        <v>0</v>
      </c>
      <c r="L15" s="18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34" ht="38.25">
      <c r="A16" s="107" t="s">
        <v>2311</v>
      </c>
      <c r="B16" s="192" t="s">
        <v>3144</v>
      </c>
      <c r="C16" s="107" t="s">
        <v>3065</v>
      </c>
      <c r="D16" s="13"/>
      <c r="E16" s="13"/>
      <c r="F16" s="44"/>
      <c r="G16" s="44"/>
      <c r="H16" s="44"/>
      <c r="I16" s="60"/>
      <c r="J16" s="32"/>
      <c r="K16" s="37">
        <f t="shared" si="0"/>
        <v>0</v>
      </c>
    </row>
    <row r="17" spans="1:134" ht="38.25">
      <c r="A17" s="107" t="s">
        <v>2312</v>
      </c>
      <c r="B17" s="192" t="s">
        <v>3145</v>
      </c>
      <c r="C17" s="107" t="s">
        <v>3065</v>
      </c>
      <c r="D17" s="13"/>
      <c r="E17" s="13"/>
      <c r="F17" s="44"/>
      <c r="G17" s="44"/>
      <c r="H17" s="44"/>
      <c r="I17" s="60"/>
      <c r="J17" s="32"/>
      <c r="K17" s="37">
        <f t="shared" si="0"/>
        <v>0</v>
      </c>
    </row>
    <row r="18" spans="1:134" ht="63.75">
      <c r="A18" s="107" t="s">
        <v>2313</v>
      </c>
      <c r="B18" s="193" t="s">
        <v>3146</v>
      </c>
      <c r="C18" s="107" t="s">
        <v>3065</v>
      </c>
      <c r="D18" s="13"/>
      <c r="E18" s="13"/>
      <c r="F18" s="44"/>
      <c r="G18" s="44"/>
      <c r="H18" s="44"/>
      <c r="I18" s="60"/>
      <c r="J18" s="32"/>
      <c r="K18" s="37">
        <f t="shared" si="0"/>
        <v>0</v>
      </c>
    </row>
    <row r="19" spans="1:134" ht="63.75">
      <c r="A19" s="107" t="s">
        <v>2314</v>
      </c>
      <c r="B19" s="45" t="s">
        <v>3147</v>
      </c>
      <c r="C19" s="107" t="s">
        <v>3065</v>
      </c>
      <c r="D19" s="13"/>
      <c r="E19" s="13"/>
      <c r="F19" s="44"/>
      <c r="G19" s="44"/>
      <c r="H19" s="44"/>
      <c r="I19" s="60"/>
      <c r="J19" s="32"/>
      <c r="K19" s="37">
        <f t="shared" si="0"/>
        <v>0</v>
      </c>
    </row>
    <row r="20" spans="1:134" ht="51">
      <c r="A20" s="107" t="s">
        <v>2315</v>
      </c>
      <c r="B20" s="124" t="s">
        <v>2785</v>
      </c>
      <c r="C20" s="107" t="s">
        <v>3065</v>
      </c>
      <c r="D20" s="13"/>
      <c r="E20" s="13"/>
      <c r="F20" s="44"/>
      <c r="G20" s="44"/>
      <c r="H20" s="44"/>
      <c r="I20" s="60"/>
      <c r="J20" s="32"/>
      <c r="K20" s="37">
        <f t="shared" si="0"/>
        <v>0</v>
      </c>
    </row>
    <row r="21" spans="1:134" ht="51">
      <c r="A21" s="107" t="s">
        <v>2316</v>
      </c>
      <c r="B21" s="124" t="s">
        <v>3056</v>
      </c>
      <c r="C21" s="107" t="s">
        <v>3065</v>
      </c>
      <c r="D21" s="13"/>
      <c r="E21" s="13"/>
      <c r="F21" s="44"/>
      <c r="G21" s="44"/>
      <c r="H21" s="44"/>
      <c r="I21" s="60"/>
      <c r="J21" s="32"/>
      <c r="K21" s="37">
        <f t="shared" si="0"/>
        <v>0</v>
      </c>
    </row>
    <row r="22" spans="1:134" ht="33.75" customHeight="1">
      <c r="A22" s="107" t="s">
        <v>2317</v>
      </c>
      <c r="B22" s="45" t="s">
        <v>2553</v>
      </c>
      <c r="C22" s="107" t="s">
        <v>3065</v>
      </c>
      <c r="D22" s="13"/>
      <c r="E22" s="13"/>
      <c r="F22" s="44"/>
      <c r="G22" s="44"/>
      <c r="H22" s="44"/>
      <c r="I22" s="60"/>
      <c r="J22" s="32"/>
      <c r="K22" s="37">
        <f t="shared" si="0"/>
        <v>0</v>
      </c>
    </row>
    <row r="23" spans="1:134" ht="51">
      <c r="A23" s="110"/>
      <c r="B23" s="121" t="s">
        <v>3055</v>
      </c>
      <c r="C23" s="106" t="s">
        <v>20</v>
      </c>
      <c r="D23" s="13"/>
      <c r="E23" s="13"/>
      <c r="F23" s="44"/>
      <c r="G23" s="44"/>
      <c r="H23" s="44"/>
      <c r="I23" s="60"/>
      <c r="J23" s="32"/>
      <c r="K23" s="37">
        <f t="shared" si="0"/>
        <v>0</v>
      </c>
    </row>
    <row r="24" spans="1:134" ht="38.25" customHeight="1">
      <c r="A24" s="575" t="s">
        <v>2318</v>
      </c>
      <c r="B24" s="576" t="s">
        <v>2888</v>
      </c>
      <c r="C24" s="523"/>
      <c r="D24" s="463"/>
      <c r="E24" s="463"/>
      <c r="F24" s="463">
        <v>0</v>
      </c>
      <c r="G24" s="463">
        <v>0</v>
      </c>
      <c r="H24" s="463">
        <v>0</v>
      </c>
      <c r="I24" s="466">
        <v>0</v>
      </c>
      <c r="J24" s="467">
        <v>0</v>
      </c>
      <c r="K24" s="468">
        <f t="shared" si="0"/>
        <v>0</v>
      </c>
      <c r="L24" s="18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</row>
    <row r="25" spans="1:134" ht="48" customHeight="1">
      <c r="A25" s="107" t="s">
        <v>2319</v>
      </c>
      <c r="B25" s="133" t="s">
        <v>3148</v>
      </c>
      <c r="C25" s="107" t="s">
        <v>3065</v>
      </c>
      <c r="D25" s="13"/>
      <c r="E25" s="13"/>
      <c r="F25" s="44"/>
      <c r="G25" s="44"/>
      <c r="H25" s="44"/>
      <c r="I25" s="60"/>
      <c r="J25" s="32"/>
      <c r="K25" s="37">
        <f t="shared" si="0"/>
        <v>0</v>
      </c>
    </row>
    <row r="26" spans="1:134" ht="54.75" customHeight="1">
      <c r="A26" s="107" t="s">
        <v>2320</v>
      </c>
      <c r="B26" s="133" t="s">
        <v>3149</v>
      </c>
      <c r="C26" s="107" t="s">
        <v>3065</v>
      </c>
      <c r="D26" s="13"/>
      <c r="E26" s="13"/>
      <c r="F26" s="44"/>
      <c r="G26" s="44"/>
      <c r="H26" s="44"/>
      <c r="I26" s="60"/>
      <c r="J26" s="32"/>
      <c r="K26" s="37">
        <f t="shared" si="0"/>
        <v>0</v>
      </c>
    </row>
    <row r="27" spans="1:134" ht="39" customHeight="1">
      <c r="A27" s="107" t="s">
        <v>2321</v>
      </c>
      <c r="B27" s="191" t="s">
        <v>2554</v>
      </c>
      <c r="C27" s="107" t="s">
        <v>3065</v>
      </c>
      <c r="D27" s="13"/>
      <c r="E27" s="13"/>
      <c r="F27" s="44"/>
      <c r="G27" s="44"/>
      <c r="H27" s="44"/>
      <c r="I27" s="60"/>
      <c r="J27" s="32"/>
      <c r="K27" s="37">
        <f t="shared" si="0"/>
        <v>0</v>
      </c>
    </row>
    <row r="28" spans="1:134" ht="51">
      <c r="A28" s="110"/>
      <c r="B28" s="121" t="s">
        <v>3055</v>
      </c>
      <c r="C28" s="106" t="s">
        <v>20</v>
      </c>
      <c r="D28" s="13"/>
      <c r="E28" s="13"/>
      <c r="F28" s="44"/>
      <c r="G28" s="44"/>
      <c r="H28" s="44"/>
      <c r="I28" s="60"/>
      <c r="J28" s="32"/>
      <c r="K28" s="37">
        <f t="shared" si="0"/>
        <v>0</v>
      </c>
    </row>
    <row r="29" spans="1:134" ht="66" customHeight="1">
      <c r="A29" s="575" t="s">
        <v>2322</v>
      </c>
      <c r="B29" s="576" t="s">
        <v>4214</v>
      </c>
      <c r="C29" s="523"/>
      <c r="D29" s="463"/>
      <c r="E29" s="463"/>
      <c r="F29" s="463">
        <v>0</v>
      </c>
      <c r="G29" s="463">
        <v>0</v>
      </c>
      <c r="H29" s="463">
        <v>0</v>
      </c>
      <c r="I29" s="466">
        <v>0</v>
      </c>
      <c r="J29" s="467">
        <v>0</v>
      </c>
      <c r="K29" s="468">
        <f t="shared" si="0"/>
        <v>0</v>
      </c>
      <c r="L29" s="18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  <c r="DY29" s="94"/>
      <c r="DZ29" s="94"/>
      <c r="EA29" s="94"/>
      <c r="EB29" s="94"/>
      <c r="EC29" s="94"/>
      <c r="ED29" s="94"/>
    </row>
    <row r="30" spans="1:134" ht="102">
      <c r="A30" s="107" t="s">
        <v>2323</v>
      </c>
      <c r="B30" s="194" t="s">
        <v>3150</v>
      </c>
      <c r="C30" s="640" t="s">
        <v>3065</v>
      </c>
      <c r="D30" s="13"/>
      <c r="E30" s="13"/>
      <c r="F30" s="44"/>
      <c r="G30" s="44"/>
      <c r="H30" s="44"/>
      <c r="I30" s="60"/>
      <c r="J30" s="32"/>
      <c r="K30" s="37">
        <f t="shared" si="0"/>
        <v>0</v>
      </c>
    </row>
    <row r="31" spans="1:134" ht="114.75">
      <c r="A31" s="107" t="s">
        <v>2324</v>
      </c>
      <c r="B31" s="194" t="s">
        <v>3151</v>
      </c>
      <c r="C31" s="640" t="s">
        <v>3065</v>
      </c>
      <c r="D31" s="13"/>
      <c r="E31" s="13"/>
      <c r="F31" s="44"/>
      <c r="G31" s="44"/>
      <c r="H31" s="44"/>
      <c r="I31" s="60"/>
      <c r="J31" s="32"/>
      <c r="K31" s="37">
        <f t="shared" si="0"/>
        <v>0</v>
      </c>
    </row>
    <row r="32" spans="1:134" ht="63.75">
      <c r="A32" s="107" t="s">
        <v>2325</v>
      </c>
      <c r="B32" s="195" t="s">
        <v>2703</v>
      </c>
      <c r="C32" s="640" t="s">
        <v>3065</v>
      </c>
      <c r="D32" s="13"/>
      <c r="E32" s="13"/>
      <c r="F32" s="44"/>
      <c r="G32" s="44"/>
      <c r="H32" s="44"/>
      <c r="I32" s="60"/>
      <c r="J32" s="32"/>
      <c r="K32" s="37">
        <f t="shared" si="0"/>
        <v>0</v>
      </c>
    </row>
    <row r="33" spans="1:11" ht="102">
      <c r="A33" s="107" t="s">
        <v>2326</v>
      </c>
      <c r="B33" s="195" t="s">
        <v>3152</v>
      </c>
      <c r="C33" s="640" t="s">
        <v>3065</v>
      </c>
      <c r="D33" s="13"/>
      <c r="E33" s="13"/>
      <c r="F33" s="44"/>
      <c r="G33" s="44"/>
      <c r="H33" s="44"/>
      <c r="I33" s="60"/>
      <c r="J33" s="32"/>
      <c r="K33" s="37">
        <f t="shared" si="0"/>
        <v>0</v>
      </c>
    </row>
    <row r="34" spans="1:11" ht="61.5" customHeight="1">
      <c r="A34" s="110"/>
      <c r="B34" s="121" t="s">
        <v>3055</v>
      </c>
      <c r="C34" s="106" t="s">
        <v>20</v>
      </c>
      <c r="D34" s="13"/>
      <c r="E34" s="13"/>
      <c r="F34" s="44"/>
      <c r="G34" s="44"/>
      <c r="H34" s="44"/>
      <c r="I34" s="60"/>
      <c r="J34" s="32"/>
      <c r="K34" s="37">
        <f t="shared" si="0"/>
        <v>0</v>
      </c>
    </row>
    <row r="35" spans="1:11" ht="38.25" customHeight="1">
      <c r="A35" s="575" t="s">
        <v>2327</v>
      </c>
      <c r="B35" s="576" t="s">
        <v>2328</v>
      </c>
      <c r="C35" s="523"/>
      <c r="D35" s="575"/>
      <c r="E35" s="575"/>
      <c r="F35" s="575"/>
      <c r="G35" s="575"/>
      <c r="H35" s="575"/>
      <c r="I35" s="577"/>
      <c r="J35" s="578"/>
      <c r="K35" s="468">
        <f t="shared" si="0"/>
        <v>0</v>
      </c>
    </row>
    <row r="36" spans="1:11" ht="44.25" customHeight="1">
      <c r="A36" s="107" t="s">
        <v>2329</v>
      </c>
      <c r="B36" s="45" t="s">
        <v>3153</v>
      </c>
      <c r="C36" s="640" t="s">
        <v>3065</v>
      </c>
      <c r="D36" s="13"/>
      <c r="E36" s="13"/>
      <c r="F36" s="44"/>
      <c r="G36" s="44"/>
      <c r="H36" s="44"/>
      <c r="I36" s="60"/>
      <c r="J36" s="32"/>
      <c r="K36" s="37">
        <f t="shared" si="0"/>
        <v>0</v>
      </c>
    </row>
    <row r="37" spans="1:11" ht="44.25" customHeight="1">
      <c r="A37" s="107" t="s">
        <v>2330</v>
      </c>
      <c r="B37" s="45" t="s">
        <v>3154</v>
      </c>
      <c r="C37" s="640" t="s">
        <v>3065</v>
      </c>
      <c r="D37" s="13"/>
      <c r="E37" s="13"/>
      <c r="F37" s="44"/>
      <c r="G37" s="44"/>
      <c r="H37" s="44"/>
      <c r="I37" s="60"/>
      <c r="J37" s="32"/>
      <c r="K37" s="37">
        <f t="shared" si="0"/>
        <v>0</v>
      </c>
    </row>
    <row r="38" spans="1:11" ht="44.25" customHeight="1">
      <c r="A38" s="107" t="s">
        <v>2331</v>
      </c>
      <c r="B38" s="45" t="s">
        <v>3155</v>
      </c>
      <c r="C38" s="640" t="s">
        <v>3065</v>
      </c>
      <c r="D38" s="13"/>
      <c r="E38" s="13"/>
      <c r="F38" s="44"/>
      <c r="G38" s="44"/>
      <c r="H38" s="44"/>
      <c r="I38" s="60"/>
      <c r="J38" s="32"/>
      <c r="K38" s="37">
        <f t="shared" si="0"/>
        <v>0</v>
      </c>
    </row>
    <row r="39" spans="1:11" ht="44.25" customHeight="1">
      <c r="A39" s="107" t="s">
        <v>2332</v>
      </c>
      <c r="B39" s="45" t="s">
        <v>3156</v>
      </c>
      <c r="C39" s="640" t="s">
        <v>3065</v>
      </c>
      <c r="D39" s="13"/>
      <c r="E39" s="13"/>
      <c r="F39" s="44"/>
      <c r="G39" s="44"/>
      <c r="H39" s="44"/>
      <c r="I39" s="60"/>
      <c r="J39" s="32"/>
      <c r="K39" s="37">
        <f t="shared" si="0"/>
        <v>0</v>
      </c>
    </row>
    <row r="40" spans="1:11" ht="44.25" customHeight="1">
      <c r="A40" s="107" t="s">
        <v>2333</v>
      </c>
      <c r="B40" s="45" t="s">
        <v>3157</v>
      </c>
      <c r="C40" s="640" t="s">
        <v>3065</v>
      </c>
      <c r="D40" s="13"/>
      <c r="E40" s="13"/>
      <c r="F40" s="44"/>
      <c r="G40" s="44"/>
      <c r="H40" s="44"/>
      <c r="I40" s="60"/>
      <c r="J40" s="32"/>
      <c r="K40" s="37">
        <f t="shared" si="0"/>
        <v>0</v>
      </c>
    </row>
    <row r="41" spans="1:11" ht="44.25" customHeight="1">
      <c r="A41" s="107" t="s">
        <v>2334</v>
      </c>
      <c r="B41" s="45" t="s">
        <v>3158</v>
      </c>
      <c r="C41" s="640" t="s">
        <v>3065</v>
      </c>
      <c r="D41" s="13"/>
      <c r="E41" s="13"/>
      <c r="F41" s="44"/>
      <c r="G41" s="44"/>
      <c r="H41" s="44"/>
      <c r="I41" s="60"/>
      <c r="J41" s="32"/>
      <c r="K41" s="37">
        <f t="shared" si="0"/>
        <v>0</v>
      </c>
    </row>
    <row r="42" spans="1:11" ht="21.95" customHeight="1">
      <c r="A42" s="704" t="s">
        <v>2760</v>
      </c>
      <c r="B42" s="704"/>
      <c r="C42" s="704"/>
      <c r="D42" s="704"/>
      <c r="E42" s="704"/>
      <c r="F42" s="704"/>
      <c r="G42" s="704"/>
      <c r="H42" s="704"/>
      <c r="I42" s="704"/>
      <c r="J42" s="704"/>
      <c r="K42" s="50">
        <f>SUM(K13:K41)</f>
        <v>0</v>
      </c>
    </row>
    <row r="43" spans="1:11" ht="21.95" customHeight="1">
      <c r="A43" s="704" t="s">
        <v>2761</v>
      </c>
      <c r="B43" s="704"/>
      <c r="C43" s="704"/>
      <c r="D43" s="704"/>
      <c r="E43" s="704"/>
      <c r="F43" s="704"/>
      <c r="G43" s="704"/>
      <c r="H43" s="704"/>
      <c r="I43" s="704"/>
      <c r="J43" s="704"/>
      <c r="K43" s="50">
        <f>SUMPRODUCT(J13:J41,K13:K41)</f>
        <v>0</v>
      </c>
    </row>
    <row r="44" spans="1:11" ht="21.95" customHeight="1">
      <c r="A44" s="704" t="s">
        <v>2762</v>
      </c>
      <c r="B44" s="704"/>
      <c r="C44" s="704"/>
      <c r="D44" s="704"/>
      <c r="E44" s="704"/>
      <c r="F44" s="704"/>
      <c r="G44" s="704"/>
      <c r="H44" s="704"/>
      <c r="I44" s="704"/>
      <c r="J44" s="704"/>
      <c r="K44" s="50">
        <f>SUM(K42:K43)</f>
        <v>0</v>
      </c>
    </row>
    <row r="45" spans="1:11" ht="21.95" customHeight="1">
      <c r="A45" s="703" t="s">
        <v>2763</v>
      </c>
      <c r="B45" s="703"/>
      <c r="C45" s="703"/>
      <c r="D45" s="703"/>
      <c r="E45" s="703"/>
      <c r="F45" s="703"/>
      <c r="G45" s="703"/>
      <c r="H45" s="703"/>
      <c r="I45" s="703"/>
      <c r="J45" s="703"/>
      <c r="K45" s="703"/>
    </row>
    <row r="46" spans="1:11" ht="21.95" customHeight="1">
      <c r="A46" s="705" t="s">
        <v>2764</v>
      </c>
      <c r="B46" s="705"/>
      <c r="C46" s="705"/>
      <c r="D46" s="705"/>
      <c r="E46" s="705"/>
      <c r="F46" s="705"/>
      <c r="G46" s="705"/>
      <c r="H46" s="705"/>
      <c r="I46" s="705"/>
      <c r="J46" s="705"/>
      <c r="K46" s="705"/>
    </row>
    <row r="47" spans="1:11" ht="21.95" customHeight="1">
      <c r="A47" s="703" t="s">
        <v>3066</v>
      </c>
      <c r="B47" s="703"/>
      <c r="C47" s="703"/>
      <c r="D47" s="703"/>
      <c r="E47" s="703"/>
      <c r="F47" s="703"/>
      <c r="G47" s="703"/>
      <c r="H47" s="703"/>
      <c r="I47" s="703"/>
      <c r="J47" s="51" t="s">
        <v>2765</v>
      </c>
      <c r="K47" s="52" t="s">
        <v>2766</v>
      </c>
    </row>
    <row r="48" spans="1:11" ht="21.95" customHeight="1">
      <c r="A48" s="703" t="s">
        <v>2767</v>
      </c>
      <c r="B48" s="703"/>
      <c r="C48" s="703"/>
      <c r="D48" s="703"/>
      <c r="E48" s="703"/>
      <c r="F48" s="703"/>
      <c r="G48" s="703"/>
      <c r="H48" s="703"/>
      <c r="I48" s="703"/>
      <c r="J48" s="51" t="s">
        <v>2765</v>
      </c>
      <c r="K48" s="52" t="s">
        <v>2766</v>
      </c>
    </row>
  </sheetData>
  <mergeCells count="8">
    <mergeCell ref="A13:B13"/>
    <mergeCell ref="A48:I48"/>
    <mergeCell ref="A42:J42"/>
    <mergeCell ref="A43:J43"/>
    <mergeCell ref="A44:J44"/>
    <mergeCell ref="A45:K45"/>
    <mergeCell ref="A46:K46"/>
    <mergeCell ref="A47:I47"/>
  </mergeCells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C14" sqref="C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3786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75" customHeight="1">
      <c r="A14" s="44" t="s">
        <v>338</v>
      </c>
      <c r="B14" s="128" t="s">
        <v>319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4"/>
  <sheetViews>
    <sheetView showZeros="0" topLeftCell="A14" zoomScale="80" zoomScaleNormal="80" workbookViewId="0">
      <selection activeCell="B14" sqref="B14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61" t="s">
        <v>3787</v>
      </c>
      <c r="B13" s="761"/>
      <c r="C13" s="579"/>
      <c r="D13" s="458"/>
      <c r="E13" s="458"/>
      <c r="F13" s="458"/>
      <c r="G13" s="458"/>
      <c r="H13" s="458"/>
      <c r="I13" s="460"/>
      <c r="J13" s="461"/>
      <c r="K13" s="462">
        <f>E13*I13</f>
        <v>0</v>
      </c>
      <c r="L13" s="3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</row>
    <row r="14" spans="1:141" ht="42.75" customHeight="1">
      <c r="A14" s="575" t="s">
        <v>2335</v>
      </c>
      <c r="B14" s="580" t="s">
        <v>4215</v>
      </c>
      <c r="C14" s="641"/>
      <c r="D14" s="464"/>
      <c r="E14" s="464">
        <v>0</v>
      </c>
      <c r="F14" s="465"/>
      <c r="G14" s="465"/>
      <c r="H14" s="463"/>
      <c r="I14" s="466"/>
      <c r="J14" s="467"/>
      <c r="K14" s="468">
        <f t="shared" ref="K14:K57" si="0">E14*I14</f>
        <v>0</v>
      </c>
    </row>
    <row r="15" spans="1:141" ht="57" customHeight="1">
      <c r="A15" s="106"/>
      <c r="B15" s="121" t="s">
        <v>2768</v>
      </c>
      <c r="C15" s="106"/>
      <c r="D15" s="38"/>
      <c r="E15" s="38">
        <v>0</v>
      </c>
      <c r="F15" s="41"/>
      <c r="G15" s="41"/>
      <c r="H15" s="13"/>
      <c r="I15" s="35"/>
      <c r="J15" s="32"/>
      <c r="K15" s="37">
        <f t="shared" si="0"/>
        <v>0</v>
      </c>
      <c r="L15" s="93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</row>
    <row r="16" spans="1:141" ht="38.25">
      <c r="A16" s="107" t="s">
        <v>2336</v>
      </c>
      <c r="B16" s="45" t="s">
        <v>3159</v>
      </c>
      <c r="C16" s="107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34" ht="38.25">
      <c r="A17" s="107" t="s">
        <v>2337</v>
      </c>
      <c r="B17" s="45" t="s">
        <v>3160</v>
      </c>
      <c r="C17" s="107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34" ht="51">
      <c r="A18" s="107" t="s">
        <v>2338</v>
      </c>
      <c r="B18" s="45" t="s">
        <v>3161</v>
      </c>
      <c r="C18" s="107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34" ht="51">
      <c r="A19" s="107" t="s">
        <v>2339</v>
      </c>
      <c r="B19" s="45" t="s">
        <v>2541</v>
      </c>
      <c r="C19" s="107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34" ht="63.75">
      <c r="A20" s="107" t="s">
        <v>2340</v>
      </c>
      <c r="B20" s="45" t="s">
        <v>2704</v>
      </c>
      <c r="C20" s="107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34" ht="51">
      <c r="A21" s="107" t="s">
        <v>2341</v>
      </c>
      <c r="B21" s="45" t="s">
        <v>2542</v>
      </c>
      <c r="C21" s="107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34" ht="25.5">
      <c r="A22" s="107" t="s">
        <v>2342</v>
      </c>
      <c r="B22" s="45" t="s">
        <v>2705</v>
      </c>
      <c r="C22" s="107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34" ht="38.25">
      <c r="A23" s="107" t="s">
        <v>2343</v>
      </c>
      <c r="B23" s="45" t="s">
        <v>3162</v>
      </c>
      <c r="C23" s="107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34" ht="25.5">
      <c r="A24" s="107" t="s">
        <v>2344</v>
      </c>
      <c r="B24" s="45" t="s">
        <v>3163</v>
      </c>
      <c r="C24" s="107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34" ht="38.25">
      <c r="A25" s="107" t="s">
        <v>2345</v>
      </c>
      <c r="B25" s="45" t="s">
        <v>2889</v>
      </c>
      <c r="C25" s="107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34" ht="38.25">
      <c r="A26" s="107" t="s">
        <v>2346</v>
      </c>
      <c r="B26" s="45" t="s">
        <v>2543</v>
      </c>
      <c r="C26" s="107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34" ht="38.25">
      <c r="A27" s="107" t="s">
        <v>2347</v>
      </c>
      <c r="B27" s="45" t="s">
        <v>2544</v>
      </c>
      <c r="C27" s="107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34" ht="38.25">
      <c r="A28" s="107" t="s">
        <v>2348</v>
      </c>
      <c r="B28" s="45" t="s">
        <v>2545</v>
      </c>
      <c r="C28" s="107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34" ht="63.75">
      <c r="A29" s="107" t="s">
        <v>2349</v>
      </c>
      <c r="B29" s="45" t="s">
        <v>3164</v>
      </c>
      <c r="C29" s="107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34" ht="42.75" customHeight="1">
      <c r="A30" s="575" t="s">
        <v>2350</v>
      </c>
      <c r="B30" s="581" t="s">
        <v>2351</v>
      </c>
      <c r="C30" s="523"/>
      <c r="D30" s="464"/>
      <c r="E30" s="464"/>
      <c r="F30" s="465"/>
      <c r="G30" s="465"/>
      <c r="H30" s="463"/>
      <c r="I30" s="466"/>
      <c r="J30" s="467"/>
      <c r="K30" s="468">
        <f t="shared" si="0"/>
        <v>0</v>
      </c>
      <c r="L30" s="93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4"/>
      <c r="CY30" s="94"/>
      <c r="CZ30" s="94"/>
      <c r="DA30" s="94"/>
      <c r="DB30" s="94"/>
      <c r="DC30" s="94"/>
      <c r="DD30" s="94"/>
      <c r="DE30" s="94"/>
      <c r="DF30" s="94"/>
      <c r="DG30" s="94"/>
      <c r="DH30" s="94"/>
      <c r="DI30" s="94"/>
      <c r="DJ30" s="94"/>
      <c r="DK30" s="94"/>
      <c r="DL30" s="94"/>
      <c r="DM30" s="94"/>
      <c r="DN30" s="94"/>
      <c r="DO30" s="94"/>
      <c r="DP30" s="94"/>
      <c r="DQ30" s="94"/>
      <c r="DR30" s="94"/>
      <c r="DS30" s="94"/>
      <c r="DT30" s="94"/>
      <c r="DU30" s="94"/>
      <c r="DV30" s="94"/>
      <c r="DW30" s="94"/>
      <c r="DX30" s="94"/>
      <c r="DY30" s="94"/>
      <c r="DZ30" s="94"/>
      <c r="EA30" s="94"/>
      <c r="EB30" s="94"/>
      <c r="EC30" s="94"/>
      <c r="ED30" s="94"/>
    </row>
    <row r="31" spans="1:134" ht="25.5">
      <c r="A31" s="107" t="s">
        <v>2352</v>
      </c>
      <c r="B31" s="190" t="s">
        <v>3165</v>
      </c>
      <c r="C31" s="107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34" ht="25.5">
      <c r="A32" s="107" t="s">
        <v>2353</v>
      </c>
      <c r="B32" s="190" t="s">
        <v>2546</v>
      </c>
      <c r="C32" s="107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34" ht="38.25">
      <c r="A33" s="107" t="s">
        <v>2354</v>
      </c>
      <c r="B33" s="190" t="s">
        <v>3166</v>
      </c>
      <c r="C33" s="107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34" ht="42.75" customHeight="1">
      <c r="A34" s="575" t="s">
        <v>2355</v>
      </c>
      <c r="B34" s="581" t="s">
        <v>2356</v>
      </c>
      <c r="C34" s="523"/>
      <c r="D34" s="464"/>
      <c r="E34" s="464"/>
      <c r="F34" s="465"/>
      <c r="G34" s="465"/>
      <c r="H34" s="463"/>
      <c r="I34" s="466"/>
      <c r="J34" s="467"/>
      <c r="K34" s="468">
        <f t="shared" si="0"/>
        <v>0</v>
      </c>
      <c r="L34" s="93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4"/>
      <c r="EB34" s="94"/>
      <c r="EC34" s="94"/>
      <c r="ED34" s="94"/>
    </row>
    <row r="35" spans="1:134" ht="38.25">
      <c r="A35" s="107" t="s">
        <v>2357</v>
      </c>
      <c r="B35" s="45" t="s">
        <v>3167</v>
      </c>
      <c r="C35" s="107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34" ht="51">
      <c r="A36" s="107" t="s">
        <v>2358</v>
      </c>
      <c r="B36" s="45" t="s">
        <v>3168</v>
      </c>
      <c r="C36" s="107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34" ht="76.5">
      <c r="A37" s="107" t="s">
        <v>2359</v>
      </c>
      <c r="B37" s="45" t="s">
        <v>3169</v>
      </c>
      <c r="C37" s="107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34" ht="63.75">
      <c r="A38" s="107" t="s">
        <v>2360</v>
      </c>
      <c r="B38" s="45" t="s">
        <v>2706</v>
      </c>
      <c r="C38" s="107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34" ht="51">
      <c r="A39" s="107" t="s">
        <v>2361</v>
      </c>
      <c r="B39" s="45" t="s">
        <v>2547</v>
      </c>
      <c r="C39" s="107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34" ht="25.5">
      <c r="A40" s="107" t="s">
        <v>2362</v>
      </c>
      <c r="B40" s="141" t="s">
        <v>2548</v>
      </c>
      <c r="C40" s="107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34" ht="38.25">
      <c r="A41" s="107" t="s">
        <v>2363</v>
      </c>
      <c r="B41" s="45" t="s">
        <v>3170</v>
      </c>
      <c r="C41" s="107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34" ht="38.25">
      <c r="A42" s="107" t="s">
        <v>2364</v>
      </c>
      <c r="B42" s="45" t="s">
        <v>3171</v>
      </c>
      <c r="C42" s="107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34" ht="38.25">
      <c r="A43" s="107" t="s">
        <v>2365</v>
      </c>
      <c r="B43" s="45" t="s">
        <v>3172</v>
      </c>
      <c r="C43" s="107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34" ht="38.25">
      <c r="A44" s="107" t="s">
        <v>2366</v>
      </c>
      <c r="B44" s="45" t="s">
        <v>2549</v>
      </c>
      <c r="C44" s="107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34" ht="38.25">
      <c r="A45" s="107" t="s">
        <v>2367</v>
      </c>
      <c r="B45" s="45" t="s">
        <v>2707</v>
      </c>
      <c r="C45" s="107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34" ht="51">
      <c r="A46" s="107" t="s">
        <v>2368</v>
      </c>
      <c r="B46" s="45" t="s">
        <v>3173</v>
      </c>
      <c r="C46" s="107" t="s">
        <v>3065</v>
      </c>
      <c r="D46" s="38"/>
      <c r="E46" s="38"/>
      <c r="F46" s="41"/>
      <c r="G46" s="41"/>
      <c r="H46" s="13"/>
      <c r="I46" s="35"/>
      <c r="J46" s="32"/>
      <c r="K46" s="37">
        <f t="shared" si="0"/>
        <v>0</v>
      </c>
    </row>
    <row r="47" spans="1:134" ht="51">
      <c r="A47" s="107" t="s">
        <v>2369</v>
      </c>
      <c r="B47" s="45" t="s">
        <v>3174</v>
      </c>
      <c r="C47" s="107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34" ht="42.75" customHeight="1">
      <c r="A48" s="575" t="s">
        <v>2370</v>
      </c>
      <c r="B48" s="576" t="s">
        <v>2371</v>
      </c>
      <c r="C48" s="523"/>
      <c r="D48" s="464"/>
      <c r="E48" s="464"/>
      <c r="F48" s="465"/>
      <c r="G48" s="465"/>
      <c r="H48" s="463"/>
      <c r="I48" s="466"/>
      <c r="J48" s="467"/>
      <c r="K48" s="468">
        <f t="shared" si="0"/>
        <v>0</v>
      </c>
    </row>
    <row r="49" spans="1:11" ht="76.5">
      <c r="A49" s="107" t="s">
        <v>2372</v>
      </c>
      <c r="B49" s="133" t="s">
        <v>2550</v>
      </c>
      <c r="C49" s="107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 ht="51">
      <c r="A50" s="107" t="s">
        <v>2373</v>
      </c>
      <c r="B50" s="133" t="s">
        <v>3175</v>
      </c>
      <c r="C50" s="107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 ht="38.25">
      <c r="A51" s="107" t="s">
        <v>2374</v>
      </c>
      <c r="B51" s="191" t="s">
        <v>3176</v>
      </c>
      <c r="C51" s="107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</row>
    <row r="52" spans="1:11" ht="51">
      <c r="A52" s="107" t="s">
        <v>2375</v>
      </c>
      <c r="B52" s="133" t="s">
        <v>3177</v>
      </c>
      <c r="C52" s="107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 ht="25.5">
      <c r="A53" s="107" t="s">
        <v>2376</v>
      </c>
      <c r="B53" s="133" t="s">
        <v>2551</v>
      </c>
      <c r="C53" s="107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 ht="63.75">
      <c r="A54" s="107" t="s">
        <v>2377</v>
      </c>
      <c r="B54" s="133" t="s">
        <v>2890</v>
      </c>
      <c r="C54" s="107" t="s">
        <v>3065</v>
      </c>
      <c r="D54" s="38"/>
      <c r="E54" s="38"/>
      <c r="F54" s="41"/>
      <c r="G54" s="41"/>
      <c r="H54" s="13"/>
      <c r="I54" s="35"/>
      <c r="J54" s="32"/>
      <c r="K54" s="37">
        <f t="shared" si="0"/>
        <v>0</v>
      </c>
    </row>
    <row r="55" spans="1:11" ht="63.75">
      <c r="A55" s="107" t="s">
        <v>2378</v>
      </c>
      <c r="B55" s="133" t="s">
        <v>2552</v>
      </c>
      <c r="C55" s="107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 ht="38.25">
      <c r="A56" s="107" t="s">
        <v>2379</v>
      </c>
      <c r="B56" s="133" t="s">
        <v>3178</v>
      </c>
      <c r="C56" s="107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</row>
    <row r="57" spans="1:11" ht="51">
      <c r="A57" s="107"/>
      <c r="B57" s="121" t="s">
        <v>3055</v>
      </c>
      <c r="C57" s="106" t="s">
        <v>20</v>
      </c>
      <c r="D57" s="38"/>
      <c r="E57" s="38"/>
      <c r="F57" s="41"/>
      <c r="G57" s="41"/>
      <c r="H57" s="13"/>
      <c r="I57" s="35"/>
      <c r="J57" s="32"/>
      <c r="K57" s="37">
        <f t="shared" si="0"/>
        <v>0</v>
      </c>
    </row>
    <row r="58" spans="1:11" ht="21.95" customHeight="1">
      <c r="A58" s="704" t="s">
        <v>2760</v>
      </c>
      <c r="B58" s="704"/>
      <c r="C58" s="704"/>
      <c r="D58" s="704"/>
      <c r="E58" s="704"/>
      <c r="F58" s="704"/>
      <c r="G58" s="704"/>
      <c r="H58" s="704"/>
      <c r="I58" s="704"/>
      <c r="J58" s="704"/>
      <c r="K58" s="50">
        <f>SUM(K13:K57)</f>
        <v>0</v>
      </c>
    </row>
    <row r="59" spans="1:11" ht="21.95" customHeight="1">
      <c r="A59" s="704" t="s">
        <v>2761</v>
      </c>
      <c r="B59" s="704"/>
      <c r="C59" s="704"/>
      <c r="D59" s="704"/>
      <c r="E59" s="704"/>
      <c r="F59" s="704"/>
      <c r="G59" s="704"/>
      <c r="H59" s="704"/>
      <c r="I59" s="704"/>
      <c r="J59" s="704"/>
      <c r="K59" s="50">
        <f>SUMPRODUCT(J13:J57,K13:K57)</f>
        <v>0</v>
      </c>
    </row>
    <row r="60" spans="1:11" ht="21.95" customHeight="1">
      <c r="A60" s="704" t="s">
        <v>2762</v>
      </c>
      <c r="B60" s="704"/>
      <c r="C60" s="704"/>
      <c r="D60" s="704"/>
      <c r="E60" s="704"/>
      <c r="F60" s="704"/>
      <c r="G60" s="704"/>
      <c r="H60" s="704"/>
      <c r="I60" s="704"/>
      <c r="J60" s="704"/>
      <c r="K60" s="50">
        <f>SUM(K58:K59)</f>
        <v>0</v>
      </c>
    </row>
    <row r="61" spans="1:11" ht="21.95" customHeight="1">
      <c r="A61" s="703" t="s">
        <v>2763</v>
      </c>
      <c r="B61" s="703"/>
      <c r="C61" s="703"/>
      <c r="D61" s="703"/>
      <c r="E61" s="703"/>
      <c r="F61" s="703"/>
      <c r="G61" s="703"/>
      <c r="H61" s="703"/>
      <c r="I61" s="703"/>
      <c r="J61" s="703"/>
      <c r="K61" s="703"/>
    </row>
    <row r="62" spans="1:11" ht="21.95" customHeight="1">
      <c r="A62" s="705" t="s">
        <v>2764</v>
      </c>
      <c r="B62" s="705"/>
      <c r="C62" s="705"/>
      <c r="D62" s="705"/>
      <c r="E62" s="705"/>
      <c r="F62" s="705"/>
      <c r="G62" s="705"/>
      <c r="H62" s="705"/>
      <c r="I62" s="705"/>
      <c r="J62" s="705"/>
      <c r="K62" s="705"/>
    </row>
    <row r="63" spans="1:11" ht="21.95" customHeight="1">
      <c r="A63" s="703" t="s">
        <v>3066</v>
      </c>
      <c r="B63" s="703"/>
      <c r="C63" s="703"/>
      <c r="D63" s="703"/>
      <c r="E63" s="703"/>
      <c r="F63" s="703"/>
      <c r="G63" s="703"/>
      <c r="H63" s="703"/>
      <c r="I63" s="703"/>
      <c r="J63" s="51" t="s">
        <v>2765</v>
      </c>
      <c r="K63" s="52" t="s">
        <v>2766</v>
      </c>
    </row>
    <row r="64" spans="1:11" ht="21.95" customHeight="1">
      <c r="A64" s="703" t="s">
        <v>2767</v>
      </c>
      <c r="B64" s="703"/>
      <c r="C64" s="703"/>
      <c r="D64" s="703"/>
      <c r="E64" s="703"/>
      <c r="F64" s="703"/>
      <c r="G64" s="703"/>
      <c r="H64" s="703"/>
      <c r="I64" s="703"/>
      <c r="J64" s="51" t="s">
        <v>2765</v>
      </c>
      <c r="K64" s="52" t="s">
        <v>2766</v>
      </c>
    </row>
  </sheetData>
  <mergeCells count="8">
    <mergeCell ref="A13:B13"/>
    <mergeCell ref="A64:I64"/>
    <mergeCell ref="A58:J58"/>
    <mergeCell ref="A59:J59"/>
    <mergeCell ref="A60:J60"/>
    <mergeCell ref="A61:K61"/>
    <mergeCell ref="A62:K62"/>
    <mergeCell ref="A63:I63"/>
  </mergeCells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B14" sqref="B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3788</v>
      </c>
      <c r="B13" s="730"/>
      <c r="C13" s="555"/>
      <c r="D13" s="485"/>
      <c r="E13" s="485">
        <v>0</v>
      </c>
      <c r="F13" s="486"/>
      <c r="G13" s="486"/>
      <c r="H13" s="487"/>
      <c r="I13" s="488"/>
      <c r="J13" s="461"/>
      <c r="K13" s="489">
        <f>E13*I13</f>
        <v>0</v>
      </c>
    </row>
    <row r="14" spans="1:141" ht="61.5" customHeight="1">
      <c r="A14" s="44" t="s">
        <v>339</v>
      </c>
      <c r="B14" s="45" t="s">
        <v>2708</v>
      </c>
      <c r="C14" s="631" t="s">
        <v>3065</v>
      </c>
      <c r="D14" s="71"/>
      <c r="E14" s="71"/>
      <c r="F14" s="69"/>
      <c r="G14" s="69"/>
      <c r="H14" s="44"/>
      <c r="I14" s="60"/>
      <c r="J14" s="32"/>
      <c r="K14" s="123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C14" sqref="C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3789</v>
      </c>
      <c r="B13" s="730"/>
      <c r="C13" s="555"/>
      <c r="D13" s="485"/>
      <c r="E13" s="485">
        <v>0</v>
      </c>
      <c r="F13" s="486"/>
      <c r="G13" s="486"/>
      <c r="H13" s="487"/>
      <c r="I13" s="488"/>
      <c r="J13" s="461"/>
      <c r="K13" s="489">
        <f>E13*I13</f>
        <v>0</v>
      </c>
    </row>
    <row r="14" spans="1:141" ht="88.5" customHeight="1">
      <c r="A14" s="69" t="s">
        <v>340</v>
      </c>
      <c r="B14" s="45" t="s">
        <v>3179</v>
      </c>
      <c r="C14" s="631" t="s">
        <v>3065</v>
      </c>
      <c r="D14" s="71"/>
      <c r="E14" s="71"/>
      <c r="F14" s="69"/>
      <c r="G14" s="69"/>
      <c r="H14" s="44"/>
      <c r="I14" s="60"/>
      <c r="J14" s="32"/>
      <c r="K14" s="123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5"/>
  <sheetViews>
    <sheetView showZeros="0" zoomScale="80" zoomScaleNormal="80" workbookViewId="0">
      <selection activeCell="A13" sqref="A13:B13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472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473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474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75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3731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69"/>
    </row>
    <row r="14" spans="1:141" ht="66" customHeight="1">
      <c r="A14" s="41"/>
      <c r="B14" s="82" t="s">
        <v>2768</v>
      </c>
      <c r="C14" s="207"/>
      <c r="D14" s="38"/>
      <c r="E14" s="38"/>
      <c r="F14" s="41"/>
      <c r="G14" s="41"/>
      <c r="H14" s="13"/>
      <c r="I14" s="35"/>
      <c r="J14" s="32"/>
      <c r="K14" s="37">
        <f t="shared" ref="K14:K18" si="0">E14*I14</f>
        <v>0</v>
      </c>
      <c r="L14" s="66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9" customHeight="1">
      <c r="A15" s="482" t="s">
        <v>99</v>
      </c>
      <c r="B15" s="483" t="s">
        <v>2979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484"/>
    </row>
    <row r="16" spans="1:141" ht="23.25" customHeight="1">
      <c r="A16" s="721"/>
      <c r="B16" s="97" t="s">
        <v>72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67"/>
    </row>
    <row r="17" spans="1:12" ht="23.25" customHeight="1">
      <c r="A17" s="722"/>
      <c r="B17" s="97" t="s">
        <v>98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67"/>
    </row>
    <row r="18" spans="1:12" ht="38.25">
      <c r="A18" s="41"/>
      <c r="B18" s="65" t="s">
        <v>2167</v>
      </c>
      <c r="C18" s="13" t="s">
        <v>20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66"/>
    </row>
    <row r="19" spans="1:12" ht="21.95" customHeight="1">
      <c r="A19" s="704" t="s">
        <v>2760</v>
      </c>
      <c r="B19" s="704"/>
      <c r="C19" s="704"/>
      <c r="D19" s="704"/>
      <c r="E19" s="704"/>
      <c r="F19" s="704"/>
      <c r="G19" s="704"/>
      <c r="H19" s="704"/>
      <c r="I19" s="704"/>
      <c r="J19" s="704"/>
      <c r="K19" s="704"/>
      <c r="L19" s="50">
        <f>SUM(K13:K18)</f>
        <v>0</v>
      </c>
    </row>
    <row r="20" spans="1:12" ht="21.95" customHeight="1">
      <c r="A20" s="704" t="s">
        <v>2761</v>
      </c>
      <c r="B20" s="704"/>
      <c r="C20" s="704"/>
      <c r="D20" s="704"/>
      <c r="E20" s="704"/>
      <c r="F20" s="704"/>
      <c r="G20" s="704"/>
      <c r="H20" s="704"/>
      <c r="I20" s="704"/>
      <c r="J20" s="704"/>
      <c r="K20" s="704"/>
      <c r="L20" s="50">
        <f>SUMPRODUCT(J13:J18,K13:K18)</f>
        <v>0</v>
      </c>
    </row>
    <row r="21" spans="1:12" ht="21.95" customHeight="1">
      <c r="A21" s="704" t="s">
        <v>2762</v>
      </c>
      <c r="B21" s="704"/>
      <c r="C21" s="704"/>
      <c r="D21" s="704"/>
      <c r="E21" s="704"/>
      <c r="F21" s="704"/>
      <c r="G21" s="704"/>
      <c r="H21" s="704"/>
      <c r="I21" s="704"/>
      <c r="J21" s="704"/>
      <c r="K21" s="704"/>
      <c r="L21" s="50">
        <f>SUM(L19:L20)</f>
        <v>0</v>
      </c>
    </row>
    <row r="22" spans="1:12" ht="21.95" customHeight="1">
      <c r="A22" s="719" t="s">
        <v>2763</v>
      </c>
      <c r="B22" s="719"/>
      <c r="C22" s="719"/>
      <c r="D22" s="719"/>
      <c r="E22" s="719"/>
      <c r="F22" s="719"/>
      <c r="G22" s="719"/>
      <c r="H22" s="719"/>
      <c r="I22" s="719"/>
      <c r="J22" s="719"/>
      <c r="K22" s="719"/>
      <c r="L22" s="719"/>
    </row>
    <row r="23" spans="1:12" ht="21.95" customHeight="1">
      <c r="A23" s="720" t="s">
        <v>2764</v>
      </c>
      <c r="B23" s="720"/>
      <c r="C23" s="720"/>
      <c r="D23" s="720"/>
      <c r="E23" s="720"/>
      <c r="F23" s="720"/>
      <c r="G23" s="720"/>
      <c r="H23" s="720"/>
      <c r="I23" s="720"/>
      <c r="J23" s="720"/>
      <c r="K23" s="720"/>
      <c r="L23" s="720"/>
    </row>
    <row r="24" spans="1:12" ht="21.95" customHeight="1">
      <c r="A24" s="719" t="s">
        <v>3066</v>
      </c>
      <c r="B24" s="719"/>
      <c r="C24" s="719"/>
      <c r="D24" s="719"/>
      <c r="E24" s="719"/>
      <c r="F24" s="719"/>
      <c r="G24" s="719"/>
      <c r="H24" s="719"/>
      <c r="I24" s="719"/>
      <c r="J24" s="719"/>
      <c r="K24" s="51" t="s">
        <v>2765</v>
      </c>
      <c r="L24" s="52" t="s">
        <v>2766</v>
      </c>
    </row>
    <row r="25" spans="1:12" ht="21.95" customHeight="1">
      <c r="A25" s="719" t="s">
        <v>2767</v>
      </c>
      <c r="B25" s="719"/>
      <c r="C25" s="719"/>
      <c r="D25" s="719"/>
      <c r="E25" s="719"/>
      <c r="F25" s="719"/>
      <c r="G25" s="719"/>
      <c r="H25" s="719"/>
      <c r="I25" s="719"/>
      <c r="J25" s="719"/>
      <c r="K25" s="51" t="s">
        <v>2765</v>
      </c>
      <c r="L25" s="52" t="s">
        <v>2766</v>
      </c>
    </row>
  </sheetData>
  <mergeCells count="9">
    <mergeCell ref="A25:J25"/>
    <mergeCell ref="A24:J24"/>
    <mergeCell ref="A13:B13"/>
    <mergeCell ref="A21:K21"/>
    <mergeCell ref="A20:K20"/>
    <mergeCell ref="A19:K19"/>
    <mergeCell ref="A23:L23"/>
    <mergeCell ref="A22:L22"/>
    <mergeCell ref="A16:A17"/>
  </mergeCells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5"/>
  <sheetViews>
    <sheetView showZeros="0" topLeftCell="A2" zoomScale="80" zoomScaleNormal="80" workbookViewId="0">
      <selection activeCell="E15" sqref="E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3790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5.5" customHeight="1">
      <c r="A14" s="44" t="s">
        <v>374</v>
      </c>
      <c r="B14" s="45" t="s">
        <v>379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8" si="0">E14*I14</f>
        <v>0</v>
      </c>
    </row>
    <row r="15" spans="1:141" ht="55.5" customHeight="1">
      <c r="A15" s="44" t="s">
        <v>375</v>
      </c>
      <c r="B15" s="45" t="s">
        <v>380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55.5" customHeight="1">
      <c r="A16" s="44" t="s">
        <v>376</v>
      </c>
      <c r="B16" s="45" t="s">
        <v>381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55.5" customHeight="1">
      <c r="A17" s="44" t="s">
        <v>377</v>
      </c>
      <c r="B17" s="45" t="s">
        <v>3180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55.5" customHeight="1">
      <c r="A18" s="44" t="s">
        <v>378</v>
      </c>
      <c r="B18" s="45" t="s">
        <v>3181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1.95" customHeight="1">
      <c r="A19" s="704" t="s">
        <v>2760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SUM(K13:K18)</f>
        <v>0</v>
      </c>
    </row>
    <row r="20" spans="1:11" ht="21.95" customHeight="1">
      <c r="A20" s="704" t="s">
        <v>2761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SUMPRODUCT(J13:J18,K13:K18)</f>
        <v>0</v>
      </c>
    </row>
    <row r="21" spans="1:11" ht="21.95" customHeight="1">
      <c r="A21" s="704" t="s">
        <v>2762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SUM(K19:K20)</f>
        <v>0</v>
      </c>
    </row>
    <row r="22" spans="1:11" ht="21.95" customHeight="1">
      <c r="A22" s="703" t="s">
        <v>2763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</row>
    <row r="23" spans="1:11" ht="21.95" customHeight="1">
      <c r="A23" s="705" t="s">
        <v>2764</v>
      </c>
      <c r="B23" s="705"/>
      <c r="C23" s="705"/>
      <c r="D23" s="705"/>
      <c r="E23" s="705"/>
      <c r="F23" s="705"/>
      <c r="G23" s="705"/>
      <c r="H23" s="705"/>
      <c r="I23" s="705"/>
      <c r="J23" s="705"/>
      <c r="K23" s="705"/>
    </row>
    <row r="24" spans="1:11" ht="21.95" customHeight="1">
      <c r="A24" s="703" t="s">
        <v>3066</v>
      </c>
      <c r="B24" s="703"/>
      <c r="C24" s="703"/>
      <c r="D24" s="703"/>
      <c r="E24" s="703"/>
      <c r="F24" s="703"/>
      <c r="G24" s="703"/>
      <c r="H24" s="703"/>
      <c r="I24" s="703"/>
      <c r="J24" s="51" t="s">
        <v>2765</v>
      </c>
      <c r="K24" s="52" t="s">
        <v>2766</v>
      </c>
    </row>
    <row r="25" spans="1:11" ht="21.95" customHeight="1">
      <c r="A25" s="703" t="s">
        <v>2767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</sheetData>
  <mergeCells count="8">
    <mergeCell ref="A13:B13"/>
    <mergeCell ref="A25:I25"/>
    <mergeCell ref="A19:J19"/>
    <mergeCell ref="A20:J20"/>
    <mergeCell ref="A21:J21"/>
    <mergeCell ref="A22:K22"/>
    <mergeCell ref="A23:K23"/>
    <mergeCell ref="A24:I24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"/>
  <sheetViews>
    <sheetView showZeros="0" zoomScale="80" zoomScaleNormal="80" workbookViewId="0">
      <selection activeCell="C14" sqref="C14:C19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3791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45.75" customHeight="1">
      <c r="A14" s="155" t="s">
        <v>341</v>
      </c>
      <c r="B14" s="216" t="s">
        <v>3792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9" si="0">E14*I14</f>
        <v>0</v>
      </c>
    </row>
    <row r="15" spans="1:141" ht="30" customHeight="1">
      <c r="A15" s="155" t="s">
        <v>342</v>
      </c>
      <c r="B15" s="216" t="s">
        <v>3183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0" customHeight="1">
      <c r="A16" s="155" t="s">
        <v>343</v>
      </c>
      <c r="B16" s="216" t="s">
        <v>3793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0" customHeight="1">
      <c r="A17" s="155" t="s">
        <v>344</v>
      </c>
      <c r="B17" s="216" t="s">
        <v>3185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0" customHeight="1">
      <c r="A18" s="155" t="s">
        <v>345</v>
      </c>
      <c r="B18" s="216" t="s">
        <v>3186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41.25" customHeight="1">
      <c r="A19" s="155" t="s">
        <v>346</v>
      </c>
      <c r="B19" s="156" t="s">
        <v>320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</sheetData>
  <mergeCells count="8">
    <mergeCell ref="A13:B13"/>
    <mergeCell ref="A26:I26"/>
    <mergeCell ref="A20:J20"/>
    <mergeCell ref="A21:J21"/>
    <mergeCell ref="A22:J22"/>
    <mergeCell ref="A23:K23"/>
    <mergeCell ref="A24:K24"/>
    <mergeCell ref="A25:I25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C14" sqref="C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3794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3.75" customHeight="1">
      <c r="A14" s="13" t="s">
        <v>3057</v>
      </c>
      <c r="B14" s="65" t="s">
        <v>3187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62"/>
  <sheetViews>
    <sheetView showZeros="0" topLeftCell="A5" zoomScale="80" zoomScaleNormal="80" workbookViewId="0">
      <selection activeCell="B14" sqref="B14:B3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3" customWidth="1"/>
    <col min="13" max="16384" width="8.85546875" style="40"/>
  </cols>
  <sheetData>
    <row r="1" spans="1:131" ht="19.5" customHeight="1">
      <c r="A1" s="235" t="s">
        <v>2977</v>
      </c>
    </row>
    <row r="2" spans="1:131" ht="19.5" customHeight="1">
      <c r="A2" s="235" t="s">
        <v>2972</v>
      </c>
    </row>
    <row r="4" spans="1:131" s="346" customFormat="1" ht="22.5" customHeight="1">
      <c r="A4" s="276" t="s">
        <v>2976</v>
      </c>
      <c r="B4" s="276"/>
      <c r="C4" s="276"/>
      <c r="D4" s="276"/>
      <c r="E4" s="276"/>
      <c r="F4" s="276"/>
      <c r="G4" s="276"/>
      <c r="H4" s="276"/>
      <c r="I4" s="279"/>
      <c r="J4" s="280"/>
      <c r="K4" s="279"/>
    </row>
    <row r="5" spans="1:131" s="346" customFormat="1" ht="8.1" customHeight="1">
      <c r="A5" s="276"/>
      <c r="B5" s="276"/>
      <c r="C5" s="276"/>
      <c r="D5" s="276"/>
      <c r="E5" s="276"/>
      <c r="F5" s="276"/>
      <c r="G5" s="276"/>
      <c r="H5" s="276"/>
      <c r="I5" s="279"/>
      <c r="J5" s="280"/>
      <c r="K5" s="279"/>
    </row>
    <row r="6" spans="1:131" s="363" customFormat="1" ht="27" customHeight="1">
      <c r="A6" s="357" t="s">
        <v>2973</v>
      </c>
      <c r="B6" s="295"/>
      <c r="C6" s="295"/>
      <c r="D6" s="295"/>
      <c r="E6" s="295"/>
      <c r="F6" s="295"/>
      <c r="G6" s="295"/>
      <c r="H6" s="295"/>
      <c r="I6" s="360"/>
      <c r="J6" s="361"/>
      <c r="K6" s="360"/>
    </row>
    <row r="7" spans="1:131" s="393" customFormat="1" ht="27" customHeight="1">
      <c r="A7" s="269" t="s">
        <v>2974</v>
      </c>
      <c r="B7" s="269"/>
      <c r="C7" s="269"/>
      <c r="D7" s="269"/>
      <c r="E7" s="269"/>
      <c r="F7" s="269"/>
      <c r="G7" s="269"/>
      <c r="H7" s="269"/>
      <c r="I7" s="390"/>
      <c r="J7" s="391"/>
      <c r="K7" s="390"/>
    </row>
    <row r="8" spans="1:131" s="237" customFormat="1" ht="8.1" customHeight="1">
      <c r="A8" s="271"/>
      <c r="B8" s="276"/>
      <c r="C8" s="276"/>
      <c r="D8" s="276"/>
      <c r="E8" s="276"/>
      <c r="F8" s="276"/>
      <c r="G8" s="276"/>
      <c r="H8" s="276"/>
      <c r="I8" s="279"/>
      <c r="J8" s="280"/>
      <c r="K8" s="279"/>
    </row>
    <row r="9" spans="1:131" s="422" customFormat="1" ht="16.5">
      <c r="A9" s="430" t="s">
        <v>2975</v>
      </c>
      <c r="B9" s="430"/>
      <c r="C9" s="430"/>
      <c r="D9" s="430"/>
      <c r="E9" s="430"/>
      <c r="F9" s="416"/>
      <c r="G9" s="416"/>
      <c r="H9" s="416"/>
      <c r="I9" s="419"/>
      <c r="J9" s="420"/>
      <c r="K9" s="419"/>
    </row>
    <row r="10" spans="1:131" s="237" customFormat="1">
      <c r="A10" s="254"/>
      <c r="B10" s="254"/>
      <c r="C10" s="254"/>
      <c r="D10" s="254"/>
      <c r="E10" s="254"/>
      <c r="I10" s="244"/>
      <c r="J10" s="245"/>
      <c r="K10" s="244"/>
    </row>
    <row r="11" spans="1:131" s="43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</row>
    <row r="12" spans="1:131" s="303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</row>
    <row r="13" spans="1:131" ht="52.5" customHeight="1">
      <c r="A13" s="762" t="s">
        <v>3795</v>
      </c>
      <c r="B13" s="762"/>
      <c r="C13" s="579"/>
      <c r="D13" s="457"/>
      <c r="E13" s="457">
        <v>0</v>
      </c>
      <c r="F13" s="457">
        <v>0</v>
      </c>
      <c r="G13" s="457">
        <v>0</v>
      </c>
      <c r="H13" s="457">
        <v>0</v>
      </c>
      <c r="I13" s="460">
        <v>0</v>
      </c>
      <c r="J13" s="461">
        <v>0</v>
      </c>
      <c r="K13" s="462">
        <f>E13*I13</f>
        <v>0</v>
      </c>
    </row>
    <row r="14" spans="1:131" ht="63.75" customHeight="1">
      <c r="A14" s="110"/>
      <c r="B14" s="111" t="s">
        <v>2768</v>
      </c>
      <c r="C14" s="598"/>
      <c r="D14" s="13"/>
      <c r="E14" s="13"/>
      <c r="F14" s="182"/>
      <c r="G14" s="182"/>
      <c r="H14" s="182"/>
      <c r="I14" s="183"/>
      <c r="J14" s="32"/>
      <c r="K14" s="37">
        <f t="shared" ref="K14:K35" si="0">E14*I14</f>
        <v>0</v>
      </c>
      <c r="L14" s="18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</row>
    <row r="15" spans="1:131" ht="102">
      <c r="A15" s="69" t="s">
        <v>2380</v>
      </c>
      <c r="B15" s="185" t="s">
        <v>3188</v>
      </c>
      <c r="C15" s="640" t="s">
        <v>3065</v>
      </c>
      <c r="D15" s="13"/>
      <c r="E15" s="13"/>
      <c r="F15" s="44"/>
      <c r="G15" s="44"/>
      <c r="H15" s="44"/>
      <c r="I15" s="60"/>
      <c r="J15" s="32"/>
      <c r="K15" s="37">
        <f t="shared" si="0"/>
        <v>0</v>
      </c>
    </row>
    <row r="16" spans="1:131" ht="51">
      <c r="A16" s="69" t="s">
        <v>2381</v>
      </c>
      <c r="B16" s="133" t="s">
        <v>2532</v>
      </c>
      <c r="C16" s="640" t="s">
        <v>3065</v>
      </c>
      <c r="D16" s="13"/>
      <c r="E16" s="13"/>
      <c r="F16" s="44"/>
      <c r="G16" s="44"/>
      <c r="H16" s="44"/>
      <c r="I16" s="60"/>
      <c r="J16" s="32"/>
      <c r="K16" s="37">
        <f t="shared" si="0"/>
        <v>0</v>
      </c>
    </row>
    <row r="17" spans="1:11" ht="38.25">
      <c r="A17" s="69" t="s">
        <v>2382</v>
      </c>
      <c r="B17" s="191" t="s">
        <v>3058</v>
      </c>
      <c r="C17" s="640" t="s">
        <v>3065</v>
      </c>
      <c r="D17" s="13"/>
      <c r="E17" s="13"/>
      <c r="F17" s="44"/>
      <c r="G17" s="44"/>
      <c r="H17" s="44"/>
      <c r="I17" s="60"/>
      <c r="J17" s="32"/>
      <c r="K17" s="37">
        <f t="shared" si="0"/>
        <v>0</v>
      </c>
    </row>
    <row r="18" spans="1:11" ht="51">
      <c r="A18" s="69" t="s">
        <v>2383</v>
      </c>
      <c r="B18" s="186" t="s">
        <v>3189</v>
      </c>
      <c r="C18" s="640" t="s">
        <v>3065</v>
      </c>
      <c r="D18" s="13"/>
      <c r="E18" s="13"/>
      <c r="F18" s="44"/>
      <c r="G18" s="44"/>
      <c r="H18" s="44"/>
      <c r="I18" s="60"/>
      <c r="J18" s="32"/>
      <c r="K18" s="37">
        <f t="shared" si="0"/>
        <v>0</v>
      </c>
    </row>
    <row r="19" spans="1:11" ht="63.75">
      <c r="A19" s="69" t="s">
        <v>2384</v>
      </c>
      <c r="B19" s="187" t="s">
        <v>2699</v>
      </c>
      <c r="C19" s="640" t="s">
        <v>3065</v>
      </c>
      <c r="D19" s="13"/>
      <c r="E19" s="13"/>
      <c r="F19" s="44"/>
      <c r="G19" s="44"/>
      <c r="H19" s="44"/>
      <c r="I19" s="60"/>
      <c r="J19" s="32"/>
      <c r="K19" s="37">
        <f t="shared" si="0"/>
        <v>0</v>
      </c>
    </row>
    <row r="20" spans="1:11" ht="76.5">
      <c r="A20" s="69" t="s">
        <v>2385</v>
      </c>
      <c r="B20" s="187" t="s">
        <v>3059</v>
      </c>
      <c r="C20" s="640" t="s">
        <v>3065</v>
      </c>
      <c r="D20" s="13"/>
      <c r="E20" s="13"/>
      <c r="F20" s="44"/>
      <c r="G20" s="44"/>
      <c r="H20" s="44"/>
      <c r="I20" s="60"/>
      <c r="J20" s="32"/>
      <c r="K20" s="37">
        <f t="shared" si="0"/>
        <v>0</v>
      </c>
    </row>
    <row r="21" spans="1:11" ht="51">
      <c r="A21" s="69" t="s">
        <v>2386</v>
      </c>
      <c r="B21" s="186" t="s">
        <v>3060</v>
      </c>
      <c r="C21" s="640" t="s">
        <v>3065</v>
      </c>
      <c r="D21" s="13"/>
      <c r="E21" s="13"/>
      <c r="F21" s="44"/>
      <c r="G21" s="44"/>
      <c r="H21" s="44"/>
      <c r="I21" s="60"/>
      <c r="J21" s="32"/>
      <c r="K21" s="37">
        <f t="shared" si="0"/>
        <v>0</v>
      </c>
    </row>
    <row r="22" spans="1:11" ht="38.25">
      <c r="A22" s="69" t="s">
        <v>2387</v>
      </c>
      <c r="B22" s="186" t="s">
        <v>2533</v>
      </c>
      <c r="C22" s="640" t="s">
        <v>3065</v>
      </c>
      <c r="D22" s="13"/>
      <c r="E22" s="13"/>
      <c r="F22" s="44"/>
      <c r="G22" s="44"/>
      <c r="H22" s="44"/>
      <c r="I22" s="60"/>
      <c r="J22" s="32"/>
      <c r="K22" s="37">
        <f t="shared" si="0"/>
        <v>0</v>
      </c>
    </row>
    <row r="23" spans="1:11" ht="51">
      <c r="A23" s="69" t="s">
        <v>2388</v>
      </c>
      <c r="B23" s="186" t="s">
        <v>3061</v>
      </c>
      <c r="C23" s="640" t="s">
        <v>3065</v>
      </c>
      <c r="D23" s="13"/>
      <c r="E23" s="13"/>
      <c r="F23" s="44"/>
      <c r="G23" s="44"/>
      <c r="H23" s="44"/>
      <c r="I23" s="60"/>
      <c r="J23" s="32"/>
      <c r="K23" s="37">
        <f t="shared" si="0"/>
        <v>0</v>
      </c>
    </row>
    <row r="24" spans="1:11" ht="25.5">
      <c r="A24" s="69" t="s">
        <v>2389</v>
      </c>
      <c r="B24" s="191" t="s">
        <v>2534</v>
      </c>
      <c r="C24" s="640" t="s">
        <v>3065</v>
      </c>
      <c r="D24" s="13"/>
      <c r="E24" s="13"/>
      <c r="F24" s="44"/>
      <c r="G24" s="44"/>
      <c r="H24" s="44"/>
      <c r="I24" s="60"/>
      <c r="J24" s="32"/>
      <c r="K24" s="37">
        <f t="shared" si="0"/>
        <v>0</v>
      </c>
    </row>
    <row r="25" spans="1:11">
      <c r="A25" s="69" t="s">
        <v>2390</v>
      </c>
      <c r="B25" s="186" t="s">
        <v>2709</v>
      </c>
      <c r="C25" s="640" t="s">
        <v>3065</v>
      </c>
      <c r="D25" s="13"/>
      <c r="E25" s="13"/>
      <c r="F25" s="44"/>
      <c r="G25" s="44"/>
      <c r="H25" s="44"/>
      <c r="I25" s="60"/>
      <c r="J25" s="32"/>
      <c r="K25" s="37">
        <f t="shared" si="0"/>
        <v>0</v>
      </c>
    </row>
    <row r="26" spans="1:11" ht="51">
      <c r="A26" s="69" t="s">
        <v>2391</v>
      </c>
      <c r="B26" s="188" t="s">
        <v>2535</v>
      </c>
      <c r="C26" s="640" t="s">
        <v>3065</v>
      </c>
      <c r="D26" s="13"/>
      <c r="E26" s="13"/>
      <c r="F26" s="44"/>
      <c r="G26" s="44"/>
      <c r="H26" s="44"/>
      <c r="I26" s="60"/>
      <c r="J26" s="32"/>
      <c r="K26" s="37">
        <f t="shared" si="0"/>
        <v>0</v>
      </c>
    </row>
    <row r="27" spans="1:11" ht="63.75">
      <c r="A27" s="69" t="s">
        <v>2392</v>
      </c>
      <c r="B27" s="186" t="s">
        <v>3141</v>
      </c>
      <c r="C27" s="640" t="s">
        <v>3065</v>
      </c>
      <c r="D27" s="13"/>
      <c r="E27" s="13"/>
      <c r="F27" s="44"/>
      <c r="G27" s="44"/>
      <c r="H27" s="44"/>
      <c r="I27" s="60"/>
      <c r="J27" s="32"/>
      <c r="K27" s="37">
        <f t="shared" si="0"/>
        <v>0</v>
      </c>
    </row>
    <row r="28" spans="1:11" ht="38.25">
      <c r="A28" s="69" t="s">
        <v>2393</v>
      </c>
      <c r="B28" s="191" t="s">
        <v>2536</v>
      </c>
      <c r="C28" s="640" t="s">
        <v>3065</v>
      </c>
      <c r="D28" s="13"/>
      <c r="E28" s="13"/>
      <c r="F28" s="44"/>
      <c r="G28" s="44"/>
      <c r="H28" s="44"/>
      <c r="I28" s="60"/>
      <c r="J28" s="32"/>
      <c r="K28" s="37">
        <f t="shared" si="0"/>
        <v>0</v>
      </c>
    </row>
    <row r="29" spans="1:11" ht="38.25">
      <c r="A29" s="69" t="s">
        <v>2394</v>
      </c>
      <c r="B29" s="191" t="s">
        <v>2537</v>
      </c>
      <c r="C29" s="640" t="s">
        <v>3065</v>
      </c>
      <c r="D29" s="13"/>
      <c r="E29" s="13"/>
      <c r="F29" s="44"/>
      <c r="G29" s="44"/>
      <c r="H29" s="44"/>
      <c r="I29" s="60"/>
      <c r="J29" s="32"/>
      <c r="K29" s="37">
        <f t="shared" si="0"/>
        <v>0</v>
      </c>
    </row>
    <row r="30" spans="1:11" ht="38.25">
      <c r="A30" s="69" t="s">
        <v>2395</v>
      </c>
      <c r="B30" s="191" t="s">
        <v>2538</v>
      </c>
      <c r="C30" s="640" t="s">
        <v>3065</v>
      </c>
      <c r="D30" s="13"/>
      <c r="E30" s="13"/>
      <c r="F30" s="44"/>
      <c r="G30" s="44"/>
      <c r="H30" s="44"/>
      <c r="I30" s="60"/>
      <c r="J30" s="32"/>
      <c r="K30" s="37">
        <f t="shared" si="0"/>
        <v>0</v>
      </c>
    </row>
    <row r="31" spans="1:11" ht="38.25">
      <c r="A31" s="69" t="s">
        <v>2396</v>
      </c>
      <c r="B31" s="191" t="s">
        <v>3190</v>
      </c>
      <c r="C31" s="640" t="s">
        <v>3065</v>
      </c>
      <c r="D31" s="13"/>
      <c r="E31" s="13"/>
      <c r="F31" s="44"/>
      <c r="G31" s="44"/>
      <c r="H31" s="44"/>
      <c r="I31" s="60"/>
      <c r="J31" s="32"/>
      <c r="K31" s="37">
        <f t="shared" si="0"/>
        <v>0</v>
      </c>
    </row>
    <row r="32" spans="1:11" ht="38.25">
      <c r="A32" s="69" t="s">
        <v>2397</v>
      </c>
      <c r="B32" s="133" t="s">
        <v>2786</v>
      </c>
      <c r="C32" s="640" t="s">
        <v>3065</v>
      </c>
      <c r="D32" s="13"/>
      <c r="E32" s="13"/>
      <c r="F32" s="44"/>
      <c r="G32" s="44"/>
      <c r="H32" s="44"/>
      <c r="I32" s="60"/>
      <c r="J32" s="32"/>
      <c r="K32" s="37">
        <f t="shared" si="0"/>
        <v>0</v>
      </c>
    </row>
    <row r="33" spans="1:11" ht="63.75">
      <c r="A33" s="69" t="s">
        <v>2398</v>
      </c>
      <c r="B33" s="191" t="s">
        <v>2539</v>
      </c>
      <c r="C33" s="640" t="s">
        <v>3065</v>
      </c>
      <c r="D33" s="13"/>
      <c r="E33" s="13"/>
      <c r="F33" s="44"/>
      <c r="G33" s="44"/>
      <c r="H33" s="44"/>
      <c r="I33" s="60"/>
      <c r="J33" s="32"/>
      <c r="K33" s="37">
        <f t="shared" si="0"/>
        <v>0</v>
      </c>
    </row>
    <row r="34" spans="1:11" ht="38.25" customHeight="1">
      <c r="A34" s="69" t="s">
        <v>2399</v>
      </c>
      <c r="B34" s="191" t="s">
        <v>2540</v>
      </c>
      <c r="C34" s="640" t="s">
        <v>3065</v>
      </c>
      <c r="D34" s="13"/>
      <c r="E34" s="13"/>
      <c r="F34" s="44"/>
      <c r="G34" s="44"/>
      <c r="H34" s="44"/>
      <c r="I34" s="60"/>
      <c r="J34" s="32"/>
      <c r="K34" s="37">
        <f t="shared" si="0"/>
        <v>0</v>
      </c>
    </row>
    <row r="35" spans="1:11" ht="51">
      <c r="A35" s="106"/>
      <c r="B35" s="121" t="s">
        <v>3055</v>
      </c>
      <c r="C35" s="106" t="s">
        <v>20</v>
      </c>
      <c r="D35" s="13"/>
      <c r="E35" s="13"/>
      <c r="F35" s="44"/>
      <c r="G35" s="44"/>
      <c r="H35" s="44"/>
      <c r="I35" s="60"/>
      <c r="J35" s="32"/>
      <c r="K35" s="37">
        <f t="shared" si="0"/>
        <v>0</v>
      </c>
    </row>
    <row r="36" spans="1:11" ht="21.95" customHeight="1">
      <c r="A36" s="704" t="s">
        <v>2760</v>
      </c>
      <c r="B36" s="704"/>
      <c r="C36" s="704"/>
      <c r="D36" s="704"/>
      <c r="E36" s="704"/>
      <c r="F36" s="704"/>
      <c r="G36" s="704"/>
      <c r="H36" s="704"/>
      <c r="I36" s="704"/>
      <c r="J36" s="704"/>
      <c r="K36" s="50">
        <f>SUM(K13:K35)</f>
        <v>0</v>
      </c>
    </row>
    <row r="37" spans="1:11" ht="21.95" customHeight="1">
      <c r="A37" s="704" t="s">
        <v>2761</v>
      </c>
      <c r="B37" s="704"/>
      <c r="C37" s="704"/>
      <c r="D37" s="704"/>
      <c r="E37" s="704"/>
      <c r="F37" s="704"/>
      <c r="G37" s="704"/>
      <c r="H37" s="704"/>
      <c r="I37" s="704"/>
      <c r="J37" s="704"/>
      <c r="K37" s="50">
        <f>SUMPRODUCT(J13:J35,K13:K35)</f>
        <v>0</v>
      </c>
    </row>
    <row r="38" spans="1:11" ht="21.95" customHeight="1">
      <c r="A38" s="704" t="s">
        <v>2762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SUM(K36:K37)</f>
        <v>0</v>
      </c>
    </row>
    <row r="39" spans="1:11" ht="21.95" customHeight="1">
      <c r="A39" s="703" t="s">
        <v>2763</v>
      </c>
      <c r="B39" s="703"/>
      <c r="C39" s="703"/>
      <c r="D39" s="703"/>
      <c r="E39" s="703"/>
      <c r="F39" s="703"/>
      <c r="G39" s="703"/>
      <c r="H39" s="703"/>
      <c r="I39" s="703"/>
      <c r="J39" s="703"/>
      <c r="K39" s="703"/>
    </row>
    <row r="40" spans="1:11" ht="21.95" customHeight="1">
      <c r="A40" s="705" t="s">
        <v>2764</v>
      </c>
      <c r="B40" s="705"/>
      <c r="C40" s="705"/>
      <c r="D40" s="705"/>
      <c r="E40" s="705"/>
      <c r="F40" s="705"/>
      <c r="G40" s="705"/>
      <c r="H40" s="705"/>
      <c r="I40" s="705"/>
      <c r="J40" s="705"/>
      <c r="K40" s="705"/>
    </row>
    <row r="41" spans="1:11" ht="21.95" customHeight="1">
      <c r="A41" s="703" t="s">
        <v>3066</v>
      </c>
      <c r="B41" s="703"/>
      <c r="C41" s="703"/>
      <c r="D41" s="703"/>
      <c r="E41" s="703"/>
      <c r="F41" s="703"/>
      <c r="G41" s="703"/>
      <c r="H41" s="703"/>
      <c r="I41" s="703"/>
      <c r="J41" s="51" t="s">
        <v>2765</v>
      </c>
      <c r="K41" s="52" t="s">
        <v>2766</v>
      </c>
    </row>
    <row r="42" spans="1:11" ht="21.95" customHeight="1">
      <c r="A42" s="703" t="s">
        <v>2767</v>
      </c>
      <c r="B42" s="703"/>
      <c r="C42" s="703"/>
      <c r="D42" s="703"/>
      <c r="E42" s="703"/>
      <c r="F42" s="703"/>
      <c r="G42" s="703"/>
      <c r="H42" s="703"/>
      <c r="I42" s="703"/>
      <c r="J42" s="51" t="s">
        <v>2765</v>
      </c>
      <c r="K42" s="52" t="s">
        <v>2766</v>
      </c>
    </row>
    <row r="43" spans="1:11">
      <c r="D43" s="189"/>
    </row>
    <row r="44" spans="1:11">
      <c r="D44" s="189"/>
    </row>
    <row r="45" spans="1:11">
      <c r="D45" s="189"/>
    </row>
    <row r="46" spans="1:11">
      <c r="D46" s="189"/>
    </row>
    <row r="47" spans="1:11">
      <c r="D47" s="189"/>
    </row>
    <row r="48" spans="1:11">
      <c r="D48" s="189"/>
    </row>
    <row r="49" spans="4:4">
      <c r="D49" s="189"/>
    </row>
    <row r="50" spans="4:4">
      <c r="D50" s="189"/>
    </row>
    <row r="51" spans="4:4">
      <c r="D51" s="189"/>
    </row>
    <row r="52" spans="4:4">
      <c r="D52" s="189"/>
    </row>
    <row r="53" spans="4:4">
      <c r="D53" s="189"/>
    </row>
    <row r="54" spans="4:4">
      <c r="D54" s="189"/>
    </row>
    <row r="55" spans="4:4">
      <c r="D55" s="189"/>
    </row>
    <row r="56" spans="4:4">
      <c r="D56" s="189"/>
    </row>
    <row r="57" spans="4:4">
      <c r="D57" s="189"/>
    </row>
    <row r="58" spans="4:4">
      <c r="D58" s="189"/>
    </row>
    <row r="59" spans="4:4">
      <c r="D59" s="189"/>
    </row>
    <row r="60" spans="4:4">
      <c r="D60" s="189"/>
    </row>
    <row r="61" spans="4:4">
      <c r="D61" s="189"/>
    </row>
    <row r="62" spans="4:4">
      <c r="D62" s="189"/>
    </row>
  </sheetData>
  <mergeCells count="8">
    <mergeCell ref="A13:B13"/>
    <mergeCell ref="A42:I42"/>
    <mergeCell ref="A36:J36"/>
    <mergeCell ref="A37:J37"/>
    <mergeCell ref="A38:J38"/>
    <mergeCell ref="A39:K39"/>
    <mergeCell ref="A40:K40"/>
    <mergeCell ref="A41:I41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8"/>
  <sheetViews>
    <sheetView showZeros="0" zoomScale="80" zoomScaleNormal="80" workbookViewId="0">
      <selection activeCell="C14" sqref="C14:C2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3796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560" t="s">
        <v>3575</v>
      </c>
      <c r="B14" s="45" t="s">
        <v>3797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1" si="0">E14*I14</f>
        <v>0</v>
      </c>
    </row>
    <row r="15" spans="1:141" ht="25.5">
      <c r="A15" s="560" t="s">
        <v>3576</v>
      </c>
      <c r="B15" s="45" t="s">
        <v>3798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51">
      <c r="A16" s="560" t="s">
        <v>3577</v>
      </c>
      <c r="B16" s="45" t="s">
        <v>3799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560" t="s">
        <v>3578</v>
      </c>
      <c r="B17" s="45" t="s">
        <v>3800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560" t="s">
        <v>3579</v>
      </c>
      <c r="B18" s="45" t="s">
        <v>3801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560" t="s">
        <v>3580</v>
      </c>
      <c r="B19" s="45" t="s">
        <v>3802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560" t="s">
        <v>3581</v>
      </c>
      <c r="B20" s="45" t="s">
        <v>3803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560" t="s">
        <v>3582</v>
      </c>
      <c r="B21" s="45" t="s">
        <v>3804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1.95" customHeight="1">
      <c r="A22" s="704" t="s">
        <v>2760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SUM(K13:K21)</f>
        <v>0</v>
      </c>
    </row>
    <row r="23" spans="1:11" ht="21.95" customHeight="1">
      <c r="A23" s="704" t="s">
        <v>2761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SUMPRODUCT(J13:J21,K13:K21)</f>
        <v>0</v>
      </c>
    </row>
    <row r="24" spans="1:11" ht="21.95" customHeight="1">
      <c r="A24" s="704" t="s">
        <v>2762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SUM(K22:K23)</f>
        <v>0</v>
      </c>
    </row>
    <row r="25" spans="1:11" ht="21.95" customHeight="1">
      <c r="A25" s="703" t="s">
        <v>2763</v>
      </c>
      <c r="B25" s="703"/>
      <c r="C25" s="703"/>
      <c r="D25" s="703"/>
      <c r="E25" s="703"/>
      <c r="F25" s="703"/>
      <c r="G25" s="703"/>
      <c r="H25" s="703"/>
      <c r="I25" s="703"/>
      <c r="J25" s="703"/>
      <c r="K25" s="703"/>
    </row>
    <row r="26" spans="1:11" ht="21.95" customHeight="1">
      <c r="A26" s="705" t="s">
        <v>2764</v>
      </c>
      <c r="B26" s="705"/>
      <c r="C26" s="705"/>
      <c r="D26" s="705"/>
      <c r="E26" s="705"/>
      <c r="F26" s="705"/>
      <c r="G26" s="705"/>
      <c r="H26" s="705"/>
      <c r="I26" s="705"/>
      <c r="J26" s="705"/>
      <c r="K26" s="705"/>
    </row>
    <row r="27" spans="1:11" ht="21.95" customHeight="1">
      <c r="A27" s="703" t="s">
        <v>3066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  <row r="28" spans="1:11" ht="21.95" customHeight="1">
      <c r="A28" s="703" t="s">
        <v>2767</v>
      </c>
      <c r="B28" s="703"/>
      <c r="C28" s="703"/>
      <c r="D28" s="703"/>
      <c r="E28" s="703"/>
      <c r="F28" s="703"/>
      <c r="G28" s="703"/>
      <c r="H28" s="703"/>
      <c r="I28" s="703"/>
      <c r="J28" s="51" t="s">
        <v>2765</v>
      </c>
      <c r="K28" s="52" t="s">
        <v>2766</v>
      </c>
    </row>
  </sheetData>
  <mergeCells count="8">
    <mergeCell ref="A13:B13"/>
    <mergeCell ref="A28:I28"/>
    <mergeCell ref="A22:J22"/>
    <mergeCell ref="A23:J23"/>
    <mergeCell ref="A24:J24"/>
    <mergeCell ref="A25:K25"/>
    <mergeCell ref="A26:K26"/>
    <mergeCell ref="A27:I27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44"/>
  <sheetViews>
    <sheetView showZeros="0" zoomScale="80" zoomScaleNormal="80" workbookViewId="0">
      <selection activeCell="B14" sqref="B14:B3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3805</v>
      </c>
      <c r="B13" s="730"/>
      <c r="C13" s="555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/>
      <c r="B14" s="125" t="s">
        <v>3064</v>
      </c>
      <c r="C14" s="561"/>
      <c r="D14" s="38"/>
      <c r="E14" s="38">
        <v>0</v>
      </c>
      <c r="F14" s="41"/>
      <c r="G14" s="41"/>
      <c r="H14" s="13"/>
      <c r="I14" s="35"/>
      <c r="J14" s="32"/>
      <c r="K14" s="37">
        <f t="shared" ref="K14:K37" si="0">E14*I14</f>
        <v>0</v>
      </c>
    </row>
    <row r="15" spans="1:141" ht="38.25">
      <c r="A15" s="44" t="s">
        <v>2063</v>
      </c>
      <c r="B15" s="45" t="s">
        <v>2891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2064</v>
      </c>
      <c r="B16" s="125" t="s">
        <v>3191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2065</v>
      </c>
      <c r="B17" s="45" t="s">
        <v>3192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8.25">
      <c r="A18" s="44" t="s">
        <v>2066</v>
      </c>
      <c r="B18" s="125" t="s">
        <v>1806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8.25">
      <c r="A19" s="44" t="s">
        <v>2067</v>
      </c>
      <c r="B19" s="45" t="s">
        <v>1807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44" t="s">
        <v>2068</v>
      </c>
      <c r="B20" s="125" t="s">
        <v>109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44" t="s">
        <v>2069</v>
      </c>
      <c r="B21" s="45" t="s">
        <v>2009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44" t="s">
        <v>2070</v>
      </c>
      <c r="B22" s="125" t="s">
        <v>110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2071</v>
      </c>
      <c r="B23" s="45" t="s">
        <v>2008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38.25">
      <c r="A24" s="44" t="s">
        <v>2072</v>
      </c>
      <c r="B24" s="125" t="s">
        <v>3100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38.25">
      <c r="A25" s="44" t="s">
        <v>2073</v>
      </c>
      <c r="B25" s="45" t="s">
        <v>3101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38.25">
      <c r="A26" s="44" t="s">
        <v>2074</v>
      </c>
      <c r="B26" s="125" t="s">
        <v>2007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44" t="s">
        <v>2075</v>
      </c>
      <c r="B27" s="45" t="s">
        <v>3102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5.5">
      <c r="A28" s="44" t="s">
        <v>2076</v>
      </c>
      <c r="B28" s="125" t="s">
        <v>114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38.25">
      <c r="A29" s="44" t="s">
        <v>2077</v>
      </c>
      <c r="B29" s="45" t="s">
        <v>3193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5.5">
      <c r="A30" s="44" t="s">
        <v>2078</v>
      </c>
      <c r="B30" s="125" t="s">
        <v>3194</v>
      </c>
      <c r="C30" s="631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5.5">
      <c r="A31" s="44" t="s">
        <v>2079</v>
      </c>
      <c r="B31" s="45" t="s">
        <v>1808</v>
      </c>
      <c r="C31" s="631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38.25">
      <c r="A32" s="44" t="s">
        <v>2080</v>
      </c>
      <c r="B32" s="125" t="s">
        <v>3195</v>
      </c>
      <c r="C32" s="631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5.5">
      <c r="A33" s="44" t="s">
        <v>2081</v>
      </c>
      <c r="B33" s="45" t="s">
        <v>3196</v>
      </c>
      <c r="C33" s="631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51">
      <c r="A34" s="44" t="s">
        <v>2082</v>
      </c>
      <c r="B34" s="125" t="s">
        <v>3197</v>
      </c>
      <c r="C34" s="631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38.25">
      <c r="A35" s="44" t="s">
        <v>2083</v>
      </c>
      <c r="B35" s="45" t="s">
        <v>3198</v>
      </c>
      <c r="C35" s="631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25.5">
      <c r="A36" s="44" t="s">
        <v>2084</v>
      </c>
      <c r="B36" s="125" t="s">
        <v>3199</v>
      </c>
      <c r="C36" s="631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38.25">
      <c r="A37" s="69"/>
      <c r="B37" s="45" t="s">
        <v>2685</v>
      </c>
      <c r="C37" s="631" t="s">
        <v>20</v>
      </c>
      <c r="D37" s="38"/>
      <c r="E37" s="71"/>
      <c r="F37" s="69"/>
      <c r="G37" s="69"/>
      <c r="H37" s="44"/>
      <c r="I37" s="60"/>
      <c r="J37" s="32"/>
      <c r="K37" s="37">
        <f t="shared" si="0"/>
        <v>0</v>
      </c>
    </row>
    <row r="38" spans="1:11" ht="21.95" customHeight="1">
      <c r="A38" s="704" t="s">
        <v>2760</v>
      </c>
      <c r="B38" s="704"/>
      <c r="C38" s="704"/>
      <c r="D38" s="704"/>
      <c r="E38" s="704"/>
      <c r="F38" s="704"/>
      <c r="G38" s="704"/>
      <c r="H38" s="704"/>
      <c r="I38" s="704"/>
      <c r="J38" s="704"/>
      <c r="K38" s="50">
        <f>SUM(K13:K37)</f>
        <v>0</v>
      </c>
    </row>
    <row r="39" spans="1:11" ht="21.95" customHeight="1">
      <c r="A39" s="704" t="s">
        <v>2761</v>
      </c>
      <c r="B39" s="704"/>
      <c r="C39" s="704"/>
      <c r="D39" s="704"/>
      <c r="E39" s="704"/>
      <c r="F39" s="704"/>
      <c r="G39" s="704"/>
      <c r="H39" s="704"/>
      <c r="I39" s="704"/>
      <c r="J39" s="704"/>
      <c r="K39" s="50">
        <f>SUMPRODUCT(J13:J37,K13:K37)</f>
        <v>0</v>
      </c>
    </row>
    <row r="40" spans="1:11" ht="21.95" customHeight="1">
      <c r="A40" s="704" t="s">
        <v>2762</v>
      </c>
      <c r="B40" s="704"/>
      <c r="C40" s="704"/>
      <c r="D40" s="704"/>
      <c r="E40" s="704"/>
      <c r="F40" s="704"/>
      <c r="G40" s="704"/>
      <c r="H40" s="704"/>
      <c r="I40" s="704"/>
      <c r="J40" s="704"/>
      <c r="K40" s="50">
        <f>SUM(K38:K39)</f>
        <v>0</v>
      </c>
    </row>
    <row r="41" spans="1:11" ht="21.95" customHeight="1">
      <c r="A41" s="703" t="s">
        <v>2763</v>
      </c>
      <c r="B41" s="703"/>
      <c r="C41" s="703"/>
      <c r="D41" s="703"/>
      <c r="E41" s="703"/>
      <c r="F41" s="703"/>
      <c r="G41" s="703"/>
      <c r="H41" s="703"/>
      <c r="I41" s="703"/>
      <c r="J41" s="703"/>
      <c r="K41" s="703"/>
    </row>
    <row r="42" spans="1:11" ht="21.95" customHeight="1">
      <c r="A42" s="705" t="s">
        <v>2764</v>
      </c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ht="21.95" customHeight="1">
      <c r="A43" s="703" t="s">
        <v>3066</v>
      </c>
      <c r="B43" s="703"/>
      <c r="C43" s="703"/>
      <c r="D43" s="703"/>
      <c r="E43" s="703"/>
      <c r="F43" s="703"/>
      <c r="G43" s="703"/>
      <c r="H43" s="703"/>
      <c r="I43" s="703"/>
      <c r="J43" s="51" t="s">
        <v>2765</v>
      </c>
      <c r="K43" s="52" t="s">
        <v>2766</v>
      </c>
    </row>
    <row r="44" spans="1:11" ht="21.95" customHeight="1">
      <c r="A44" s="703" t="s">
        <v>2767</v>
      </c>
      <c r="B44" s="703"/>
      <c r="C44" s="703"/>
      <c r="D44" s="703"/>
      <c r="E44" s="703"/>
      <c r="F44" s="703"/>
      <c r="G44" s="703"/>
      <c r="H44" s="703"/>
      <c r="I44" s="703"/>
      <c r="J44" s="51" t="s">
        <v>2765</v>
      </c>
      <c r="K44" s="52" t="s">
        <v>2766</v>
      </c>
    </row>
  </sheetData>
  <mergeCells count="8">
    <mergeCell ref="A13:B13"/>
    <mergeCell ref="A44:I44"/>
    <mergeCell ref="A38:J38"/>
    <mergeCell ref="A39:J39"/>
    <mergeCell ref="A40:J40"/>
    <mergeCell ref="A41:K41"/>
    <mergeCell ref="A42:K42"/>
    <mergeCell ref="A43:I43"/>
  </mergeCells>
  <phoneticPr fontId="31" type="noConversion"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8" zoomScale="80" zoomScaleNormal="80" workbookViewId="0">
      <selection activeCell="B14" sqref="B14:B2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3806</v>
      </c>
      <c r="B13" s="730"/>
      <c r="C13" s="555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/>
      <c r="B14" s="125" t="s">
        <v>3064</v>
      </c>
      <c r="C14" s="561"/>
      <c r="D14" s="38"/>
      <c r="E14" s="38">
        <v>0</v>
      </c>
      <c r="F14" s="41"/>
      <c r="G14" s="41"/>
      <c r="H14" s="13"/>
      <c r="I14" s="35"/>
      <c r="J14" s="32"/>
      <c r="K14" s="37">
        <f t="shared" ref="K14:K24" si="0">E14*I14</f>
        <v>0</v>
      </c>
    </row>
    <row r="15" spans="1:141" ht="51">
      <c r="A15" s="44" t="s">
        <v>2085</v>
      </c>
      <c r="B15" s="181" t="s">
        <v>2787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51">
      <c r="A16" s="44" t="s">
        <v>2086</v>
      </c>
      <c r="B16" s="181" t="s">
        <v>2788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51">
      <c r="A17" s="44" t="s">
        <v>2087</v>
      </c>
      <c r="B17" s="181" t="s">
        <v>2892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51">
      <c r="A18" s="44" t="s">
        <v>2088</v>
      </c>
      <c r="B18" s="181" t="s">
        <v>2789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76.5">
      <c r="A19" s="44" t="s">
        <v>2089</v>
      </c>
      <c r="B19" s="45" t="s">
        <v>3200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89.25">
      <c r="A20" s="44" t="s">
        <v>2090</v>
      </c>
      <c r="B20" s="45" t="s">
        <v>3201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44" t="s">
        <v>2091</v>
      </c>
      <c r="B21" s="181" t="s">
        <v>2710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44" t="s">
        <v>2092</v>
      </c>
      <c r="B22" s="181" t="s">
        <v>2011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>
      <c r="A23" s="44" t="s">
        <v>2093</v>
      </c>
      <c r="B23" s="181" t="s">
        <v>2010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38.25">
      <c r="A24" s="69"/>
      <c r="B24" s="45" t="s">
        <v>2685</v>
      </c>
      <c r="C24" s="631" t="s">
        <v>20</v>
      </c>
      <c r="D24" s="38"/>
      <c r="E24" s="71"/>
      <c r="F24" s="69"/>
      <c r="G24" s="69"/>
      <c r="H24" s="44"/>
      <c r="I24" s="60"/>
      <c r="J24" s="32"/>
      <c r="K24" s="37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honeticPr fontId="31" type="noConversion"/>
  <pageMargins left="0.7" right="0.7" top="0.75" bottom="0.75" header="0.3" footer="0.3"/>
  <pageSetup paperSize="9" orientation="portrait" horizontalDpi="0" verticalDpi="0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H25" sqref="H2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3807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560" t="s">
        <v>3062</v>
      </c>
      <c r="B14" s="45" t="s">
        <v>3063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C14" sqref="C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3808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560" t="s">
        <v>3332</v>
      </c>
      <c r="B14" s="45" t="s">
        <v>3333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P20" sqref="P20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3809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560" t="s">
        <v>3336</v>
      </c>
      <c r="B14" s="45" t="s">
        <v>3334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2"/>
  <sheetViews>
    <sheetView showZeros="0" topLeftCell="A3" zoomScale="80" zoomScaleNormal="80" workbookViewId="0">
      <selection activeCell="C15" sqref="C15:C2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472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473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474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75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3" t="s">
        <v>3732</v>
      </c>
      <c r="B13" s="724"/>
      <c r="C13" s="625"/>
      <c r="D13" s="485"/>
      <c r="E13" s="485"/>
      <c r="F13" s="486"/>
      <c r="G13" s="486"/>
      <c r="H13" s="487"/>
      <c r="I13" s="488"/>
      <c r="J13" s="461"/>
      <c r="K13" s="489">
        <f>E13*I13</f>
        <v>0</v>
      </c>
      <c r="L13" s="469"/>
    </row>
    <row r="14" spans="1:141" ht="55.5" customHeight="1">
      <c r="B14" s="206" t="s">
        <v>2768</v>
      </c>
      <c r="C14" s="617"/>
      <c r="D14" s="71"/>
      <c r="E14" s="71"/>
      <c r="F14" s="69"/>
      <c r="G14" s="69"/>
      <c r="H14" s="44"/>
      <c r="I14" s="60"/>
      <c r="J14" s="32"/>
      <c r="K14" s="123">
        <f t="shared" ref="K14:K25" si="0">E14*I14</f>
        <v>0</v>
      </c>
      <c r="L14" s="64"/>
    </row>
    <row r="15" spans="1:141" ht="20.100000000000001" customHeight="1">
      <c r="A15" s="476" t="s">
        <v>234</v>
      </c>
      <c r="B15" s="480" t="s">
        <v>21</v>
      </c>
      <c r="C15" s="636" t="s">
        <v>3065</v>
      </c>
      <c r="D15" s="490"/>
      <c r="E15" s="490"/>
      <c r="F15" s="491"/>
      <c r="G15" s="491"/>
      <c r="H15" s="492"/>
      <c r="I15" s="493"/>
      <c r="J15" s="467"/>
      <c r="K15" s="494">
        <f t="shared" si="0"/>
        <v>0</v>
      </c>
      <c r="L15" s="470"/>
    </row>
    <row r="16" spans="1:141" ht="20.100000000000001" customHeight="1">
      <c r="A16" s="725"/>
      <c r="B16" s="97" t="s">
        <v>2980</v>
      </c>
      <c r="C16" s="635"/>
      <c r="D16" s="71"/>
      <c r="E16" s="71"/>
      <c r="F16" s="69"/>
      <c r="G16" s="69"/>
      <c r="H16" s="455"/>
      <c r="I16" s="60"/>
      <c r="J16" s="32"/>
      <c r="K16" s="123"/>
      <c r="L16" s="64"/>
    </row>
    <row r="17" spans="1:12" ht="20.100000000000001" customHeight="1">
      <c r="A17" s="726"/>
      <c r="B17" s="97" t="s">
        <v>12</v>
      </c>
      <c r="C17" s="635"/>
      <c r="D17" s="71"/>
      <c r="E17" s="71"/>
      <c r="F17" s="69"/>
      <c r="G17" s="69"/>
      <c r="H17" s="455"/>
      <c r="I17" s="60"/>
      <c r="J17" s="32"/>
      <c r="K17" s="123"/>
      <c r="L17" s="64"/>
    </row>
    <row r="18" spans="1:12" ht="20.100000000000001" customHeight="1">
      <c r="A18" s="726"/>
      <c r="B18" s="97" t="s">
        <v>2981</v>
      </c>
      <c r="C18" s="635"/>
      <c r="D18" s="71"/>
      <c r="E18" s="71"/>
      <c r="F18" s="69"/>
      <c r="G18" s="69"/>
      <c r="H18" s="455"/>
      <c r="I18" s="60"/>
      <c r="J18" s="32"/>
      <c r="K18" s="123"/>
      <c r="L18" s="64"/>
    </row>
    <row r="19" spans="1:12" ht="20.100000000000001" customHeight="1">
      <c r="A19" s="726"/>
      <c r="B19" s="97" t="s">
        <v>2982</v>
      </c>
      <c r="C19" s="635"/>
      <c r="D19" s="71"/>
      <c r="E19" s="71"/>
      <c r="F19" s="69"/>
      <c r="G19" s="69"/>
      <c r="H19" s="455"/>
      <c r="I19" s="60"/>
      <c r="J19" s="32"/>
      <c r="K19" s="123"/>
      <c r="L19" s="64"/>
    </row>
    <row r="20" spans="1:12" ht="20.100000000000001" customHeight="1">
      <c r="A20" s="727"/>
      <c r="B20" s="96" t="s">
        <v>88</v>
      </c>
      <c r="C20" s="635"/>
      <c r="D20" s="71"/>
      <c r="E20" s="71"/>
      <c r="F20" s="69"/>
      <c r="G20" s="69"/>
      <c r="H20" s="455"/>
      <c r="I20" s="60"/>
      <c r="J20" s="32"/>
      <c r="K20" s="123"/>
      <c r="L20" s="64"/>
    </row>
    <row r="21" spans="1:12" ht="20.100000000000001" customHeight="1">
      <c r="A21" s="476" t="s">
        <v>235</v>
      </c>
      <c r="B21" s="480" t="s">
        <v>182</v>
      </c>
      <c r="C21" s="636" t="s">
        <v>3065</v>
      </c>
      <c r="D21" s="490"/>
      <c r="E21" s="490"/>
      <c r="F21" s="491"/>
      <c r="G21" s="491"/>
      <c r="H21" s="492"/>
      <c r="I21" s="493"/>
      <c r="J21" s="467"/>
      <c r="K21" s="494">
        <f t="shared" si="0"/>
        <v>0</v>
      </c>
      <c r="L21" s="470"/>
    </row>
    <row r="22" spans="1:12" ht="20.100000000000001" customHeight="1">
      <c r="A22" s="725"/>
      <c r="B22" s="97" t="s">
        <v>183</v>
      </c>
      <c r="C22" s="635"/>
      <c r="D22" s="71"/>
      <c r="E22" s="71"/>
      <c r="F22" s="69"/>
      <c r="G22" s="69"/>
      <c r="H22" s="44"/>
      <c r="I22" s="60"/>
      <c r="J22" s="32"/>
      <c r="K22" s="123">
        <f t="shared" si="0"/>
        <v>0</v>
      </c>
      <c r="L22" s="64"/>
    </row>
    <row r="23" spans="1:12" ht="20.100000000000001" customHeight="1">
      <c r="A23" s="726"/>
      <c r="B23" s="97" t="s">
        <v>12</v>
      </c>
      <c r="C23" s="635"/>
      <c r="D23" s="71"/>
      <c r="E23" s="71"/>
      <c r="F23" s="69"/>
      <c r="G23" s="69"/>
      <c r="H23" s="44"/>
      <c r="I23" s="60"/>
      <c r="J23" s="32"/>
      <c r="K23" s="123">
        <f t="shared" si="0"/>
        <v>0</v>
      </c>
      <c r="L23" s="64"/>
    </row>
    <row r="24" spans="1:12" ht="20.100000000000001" customHeight="1">
      <c r="A24" s="728"/>
      <c r="B24" s="97" t="s">
        <v>184</v>
      </c>
      <c r="C24" s="635"/>
      <c r="D24" s="71"/>
      <c r="E24" s="71"/>
      <c r="F24" s="69"/>
      <c r="G24" s="69"/>
      <c r="H24" s="44"/>
      <c r="I24" s="60"/>
      <c r="J24" s="32"/>
      <c r="K24" s="123">
        <f t="shared" si="0"/>
        <v>0</v>
      </c>
      <c r="L24" s="64"/>
    </row>
    <row r="25" spans="1:12" ht="47.25" customHeight="1">
      <c r="A25" s="41"/>
      <c r="B25" s="65" t="s">
        <v>2167</v>
      </c>
      <c r="C25" s="634" t="s">
        <v>20</v>
      </c>
      <c r="D25" s="71"/>
      <c r="E25" s="71"/>
      <c r="F25" s="69"/>
      <c r="G25" s="69"/>
      <c r="H25" s="44"/>
      <c r="I25" s="60"/>
      <c r="J25" s="32"/>
      <c r="K25" s="123">
        <f t="shared" si="0"/>
        <v>0</v>
      </c>
      <c r="L25" s="64"/>
    </row>
    <row r="26" spans="1:12" ht="21.95" customHeight="1">
      <c r="A26" s="704" t="s">
        <v>2760</v>
      </c>
      <c r="B26" s="704"/>
      <c r="C26" s="704"/>
      <c r="D26" s="704"/>
      <c r="E26" s="704"/>
      <c r="F26" s="704"/>
      <c r="G26" s="704"/>
      <c r="H26" s="704"/>
      <c r="I26" s="704"/>
      <c r="J26" s="704"/>
      <c r="K26" s="704"/>
      <c r="L26" s="50">
        <f>SUM(K13:K25)</f>
        <v>0</v>
      </c>
    </row>
    <row r="27" spans="1:12" ht="21.95" customHeight="1">
      <c r="A27" s="704" t="s">
        <v>2761</v>
      </c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50">
        <f>SUMPRODUCT(J13:J25,K13:K25)</f>
        <v>0</v>
      </c>
    </row>
    <row r="28" spans="1:12" ht="21.95" customHeight="1">
      <c r="A28" s="704" t="s">
        <v>2762</v>
      </c>
      <c r="B28" s="704"/>
      <c r="C28" s="704"/>
      <c r="D28" s="704"/>
      <c r="E28" s="704"/>
      <c r="F28" s="704"/>
      <c r="G28" s="704"/>
      <c r="H28" s="704"/>
      <c r="I28" s="704"/>
      <c r="J28" s="704"/>
      <c r="K28" s="704"/>
      <c r="L28" s="454">
        <f>SUM(L26:L27)</f>
        <v>0</v>
      </c>
    </row>
    <row r="29" spans="1:12" ht="21.95" customHeight="1">
      <c r="A29" s="703" t="s">
        <v>2763</v>
      </c>
      <c r="B29" s="703"/>
      <c r="C29" s="703"/>
      <c r="D29" s="703"/>
      <c r="E29" s="703"/>
      <c r="F29" s="703"/>
      <c r="G29" s="703"/>
      <c r="H29" s="703"/>
      <c r="I29" s="703"/>
      <c r="J29" s="703"/>
      <c r="K29" s="703"/>
      <c r="L29" s="703"/>
    </row>
    <row r="30" spans="1:12" ht="21.95" customHeight="1">
      <c r="A30" s="705" t="s">
        <v>2764</v>
      </c>
      <c r="B30" s="705"/>
      <c r="C30" s="705"/>
      <c r="D30" s="705"/>
      <c r="E30" s="705"/>
      <c r="F30" s="705"/>
      <c r="G30" s="705"/>
      <c r="H30" s="705"/>
      <c r="I30" s="705"/>
      <c r="J30" s="705"/>
      <c r="K30" s="705"/>
      <c r="L30" s="705"/>
    </row>
    <row r="31" spans="1:12" ht="21.95" customHeight="1">
      <c r="A31" s="709" t="s">
        <v>3066</v>
      </c>
      <c r="B31" s="710"/>
      <c r="C31" s="710"/>
      <c r="D31" s="710"/>
      <c r="E31" s="710"/>
      <c r="F31" s="710"/>
      <c r="G31" s="710"/>
      <c r="H31" s="710"/>
      <c r="I31" s="710"/>
      <c r="J31" s="711"/>
      <c r="K31" s="51" t="s">
        <v>2765</v>
      </c>
      <c r="L31" s="52" t="s">
        <v>2766</v>
      </c>
    </row>
    <row r="32" spans="1:12" ht="21.95" customHeight="1">
      <c r="A32" s="709" t="s">
        <v>2767</v>
      </c>
      <c r="B32" s="710"/>
      <c r="C32" s="710"/>
      <c r="D32" s="710"/>
      <c r="E32" s="710"/>
      <c r="F32" s="710"/>
      <c r="G32" s="710"/>
      <c r="H32" s="710"/>
      <c r="I32" s="710"/>
      <c r="J32" s="711"/>
      <c r="K32" s="51" t="s">
        <v>2765</v>
      </c>
      <c r="L32" s="52" t="s">
        <v>2766</v>
      </c>
    </row>
  </sheetData>
  <mergeCells count="10">
    <mergeCell ref="A30:L30"/>
    <mergeCell ref="A31:J31"/>
    <mergeCell ref="A32:J32"/>
    <mergeCell ref="A13:B13"/>
    <mergeCell ref="A26:K26"/>
    <mergeCell ref="A27:K27"/>
    <mergeCell ref="A28:K28"/>
    <mergeCell ref="A29:L29"/>
    <mergeCell ref="A16:A20"/>
    <mergeCell ref="A22:A24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C14" sqref="C1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3810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560" t="s">
        <v>3335</v>
      </c>
      <c r="B14" s="45" t="s">
        <v>3811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5"/>
  <sheetViews>
    <sheetView showZeros="0" topLeftCell="A10" zoomScale="80" zoomScaleNormal="80" workbookViewId="0">
      <selection activeCell="A13" sqref="A13:B13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3812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44" t="s">
        <v>2094</v>
      </c>
      <c r="B14" s="642" t="s">
        <v>3813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8" si="0">E14*I14</f>
        <v>0</v>
      </c>
    </row>
    <row r="15" spans="1:141" ht="38.25">
      <c r="A15" s="44" t="s">
        <v>2095</v>
      </c>
      <c r="B15" s="642" t="s">
        <v>3814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2096</v>
      </c>
      <c r="B16" s="642" t="s">
        <v>3815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8.25">
      <c r="A17" s="44" t="s">
        <v>2097</v>
      </c>
      <c r="B17" s="642" t="s">
        <v>3816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51">
      <c r="A18" s="44" t="s">
        <v>2098</v>
      </c>
      <c r="B18" s="642" t="s">
        <v>3817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51">
      <c r="A19" s="44" t="s">
        <v>2099</v>
      </c>
      <c r="B19" s="642" t="s">
        <v>3818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44" t="s">
        <v>2100</v>
      </c>
      <c r="B20" s="642" t="s">
        <v>3819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8.25">
      <c r="A21" s="44" t="s">
        <v>2101</v>
      </c>
      <c r="B21" s="642" t="s">
        <v>3820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0.25" customHeight="1">
      <c r="A22" s="44" t="s">
        <v>2102</v>
      </c>
      <c r="B22" s="642" t="s">
        <v>3821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2103</v>
      </c>
      <c r="B23" s="642" t="s">
        <v>3822</v>
      </c>
      <c r="C23" s="13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5.5">
      <c r="A24" s="44" t="s">
        <v>2104</v>
      </c>
      <c r="B24" s="642" t="s">
        <v>3712</v>
      </c>
      <c r="C24" s="13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33.75" customHeight="1">
      <c r="A25" s="44" t="s">
        <v>2105</v>
      </c>
      <c r="B25" s="642" t="s">
        <v>3713</v>
      </c>
      <c r="C25" s="13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33" customHeight="1">
      <c r="A26" s="44" t="s">
        <v>2106</v>
      </c>
      <c r="B26" s="642" t="s">
        <v>3714</v>
      </c>
      <c r="C26" s="13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30" customHeight="1">
      <c r="A27" s="44" t="s">
        <v>2107</v>
      </c>
      <c r="B27" s="642" t="s">
        <v>3715</v>
      </c>
      <c r="C27" s="13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38.25">
      <c r="A28" s="41"/>
      <c r="B28" s="65" t="s">
        <v>2167</v>
      </c>
      <c r="C28" s="13" t="s">
        <v>20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1.95" customHeight="1">
      <c r="A29" s="704" t="s">
        <v>2760</v>
      </c>
      <c r="B29" s="704"/>
      <c r="C29" s="704"/>
      <c r="D29" s="704"/>
      <c r="E29" s="704"/>
      <c r="F29" s="704"/>
      <c r="G29" s="704"/>
      <c r="H29" s="704"/>
      <c r="I29" s="704"/>
      <c r="J29" s="704"/>
      <c r="K29" s="50">
        <f>SUM(K13:K28)</f>
        <v>0</v>
      </c>
    </row>
    <row r="30" spans="1:11" ht="21.95" customHeight="1">
      <c r="A30" s="704" t="s">
        <v>2761</v>
      </c>
      <c r="B30" s="704"/>
      <c r="C30" s="704"/>
      <c r="D30" s="704"/>
      <c r="E30" s="704"/>
      <c r="F30" s="704"/>
      <c r="G30" s="704"/>
      <c r="H30" s="704"/>
      <c r="I30" s="704"/>
      <c r="J30" s="704"/>
      <c r="K30" s="50">
        <f>SUMPRODUCT(J13:J28,K13:K28)</f>
        <v>0</v>
      </c>
    </row>
    <row r="31" spans="1:11" ht="21.95" customHeight="1">
      <c r="A31" s="704" t="s">
        <v>2762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SUM(K29:K30)</f>
        <v>0</v>
      </c>
    </row>
    <row r="32" spans="1:11" ht="21.95" customHeight="1">
      <c r="A32" s="703" t="s">
        <v>2763</v>
      </c>
      <c r="B32" s="703"/>
      <c r="C32" s="703"/>
      <c r="D32" s="703"/>
      <c r="E32" s="703"/>
      <c r="F32" s="703"/>
      <c r="G32" s="703"/>
      <c r="H32" s="703"/>
      <c r="I32" s="703"/>
      <c r="J32" s="703"/>
      <c r="K32" s="703"/>
    </row>
    <row r="33" spans="1:11" ht="21.95" customHeight="1">
      <c r="A33" s="705" t="s">
        <v>2764</v>
      </c>
      <c r="B33" s="705"/>
      <c r="C33" s="705"/>
      <c r="D33" s="705"/>
      <c r="E33" s="705"/>
      <c r="F33" s="705"/>
      <c r="G33" s="705"/>
      <c r="H33" s="705"/>
      <c r="I33" s="705"/>
      <c r="J33" s="705"/>
      <c r="K33" s="705"/>
    </row>
    <row r="34" spans="1:11" ht="21.95" customHeight="1">
      <c r="A34" s="703" t="s">
        <v>3066</v>
      </c>
      <c r="B34" s="703"/>
      <c r="C34" s="703"/>
      <c r="D34" s="703"/>
      <c r="E34" s="703"/>
      <c r="F34" s="703"/>
      <c r="G34" s="703"/>
      <c r="H34" s="703"/>
      <c r="I34" s="703"/>
      <c r="J34" s="51" t="s">
        <v>2765</v>
      </c>
      <c r="K34" s="52" t="s">
        <v>2766</v>
      </c>
    </row>
    <row r="35" spans="1:11" ht="21.95" customHeight="1">
      <c r="A35" s="703" t="s">
        <v>2767</v>
      </c>
      <c r="B35" s="703"/>
      <c r="C35" s="703"/>
      <c r="D35" s="703"/>
      <c r="E35" s="703"/>
      <c r="F35" s="703"/>
      <c r="G35" s="703"/>
      <c r="H35" s="703"/>
      <c r="I35" s="703"/>
      <c r="J35" s="51" t="s">
        <v>2765</v>
      </c>
      <c r="K35" s="52" t="s">
        <v>2766</v>
      </c>
    </row>
  </sheetData>
  <mergeCells count="8">
    <mergeCell ref="A13:B13"/>
    <mergeCell ref="A35:I35"/>
    <mergeCell ref="A29:J29"/>
    <mergeCell ref="A30:J30"/>
    <mergeCell ref="A31:J31"/>
    <mergeCell ref="A32:K32"/>
    <mergeCell ref="A33:K33"/>
    <mergeCell ref="A34:I34"/>
  </mergeCells>
  <phoneticPr fontId="31" type="noConversion"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8"/>
  <sheetViews>
    <sheetView showZeros="0" topLeftCell="A12" zoomScale="80" zoomScaleNormal="80" workbookViewId="0">
      <selection activeCell="A13" sqref="A13:B13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4216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41"/>
      <c r="B14" s="82" t="s">
        <v>2768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31" si="0">E14*I14</f>
        <v>0</v>
      </c>
      <c r="L14" s="93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</row>
    <row r="15" spans="1:141" ht="38.25">
      <c r="A15" s="44" t="s">
        <v>382</v>
      </c>
      <c r="B15" s="45" t="s">
        <v>366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44" t="s">
        <v>383</v>
      </c>
      <c r="B16" s="45" t="s">
        <v>367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>
      <c r="A17" s="44" t="s">
        <v>384</v>
      </c>
      <c r="B17" s="45" t="s">
        <v>368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8.25">
      <c r="A18" s="44" t="s">
        <v>385</v>
      </c>
      <c r="B18" s="45" t="s">
        <v>369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44" t="s">
        <v>386</v>
      </c>
      <c r="B19" s="45" t="s">
        <v>2893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560" t="s">
        <v>387</v>
      </c>
      <c r="B20" s="45" t="s">
        <v>2894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8.25">
      <c r="A21" s="44" t="s">
        <v>388</v>
      </c>
      <c r="B21" s="45" t="s">
        <v>2895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38.25">
      <c r="A22" s="44" t="s">
        <v>389</v>
      </c>
      <c r="B22" s="45" t="s">
        <v>370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38.25">
      <c r="A23" s="44" t="s">
        <v>390</v>
      </c>
      <c r="B23" s="45" t="s">
        <v>2896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51">
      <c r="A24" s="44" t="s">
        <v>391</v>
      </c>
      <c r="B24" s="45" t="s">
        <v>2897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5.5">
      <c r="A25" s="44" t="s">
        <v>392</v>
      </c>
      <c r="B25" s="45" t="s">
        <v>2898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5.5">
      <c r="A26" s="44" t="s">
        <v>393</v>
      </c>
      <c r="B26" s="45" t="s">
        <v>371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44" t="s">
        <v>394</v>
      </c>
      <c r="B27" s="45" t="s">
        <v>372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>
      <c r="A28" s="44" t="s">
        <v>395</v>
      </c>
      <c r="B28" s="45" t="s">
        <v>373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63.75">
      <c r="A29" s="44" t="s">
        <v>396</v>
      </c>
      <c r="B29" s="45" t="s">
        <v>3202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5.5">
      <c r="A30" s="44" t="s">
        <v>397</v>
      </c>
      <c r="B30" s="45" t="s">
        <v>3203</v>
      </c>
      <c r="C30" s="631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38.25">
      <c r="A31" s="41"/>
      <c r="B31" s="65" t="s">
        <v>2120</v>
      </c>
      <c r="C31" s="13" t="s">
        <v>20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1.95" customHeight="1">
      <c r="A32" s="704" t="s">
        <v>2760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SUM(K13:K31)</f>
        <v>0</v>
      </c>
    </row>
    <row r="33" spans="1:11" ht="21.95" customHeight="1">
      <c r="A33" s="704" t="s">
        <v>2761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SUMPRODUCT(J13:J31,K13:K31)</f>
        <v>0</v>
      </c>
    </row>
    <row r="34" spans="1:11" ht="21.95" customHeight="1">
      <c r="A34" s="704" t="s">
        <v>2762</v>
      </c>
      <c r="B34" s="704"/>
      <c r="C34" s="704"/>
      <c r="D34" s="704"/>
      <c r="E34" s="704"/>
      <c r="F34" s="704"/>
      <c r="G34" s="704"/>
      <c r="H34" s="704"/>
      <c r="I34" s="704"/>
      <c r="J34" s="704"/>
      <c r="K34" s="50">
        <f>SUM(K32:K33)</f>
        <v>0</v>
      </c>
    </row>
    <row r="35" spans="1:11" ht="21.95" customHeight="1">
      <c r="A35" s="703" t="s">
        <v>2763</v>
      </c>
      <c r="B35" s="703"/>
      <c r="C35" s="703"/>
      <c r="D35" s="703"/>
      <c r="E35" s="703"/>
      <c r="F35" s="703"/>
      <c r="G35" s="703"/>
      <c r="H35" s="703"/>
      <c r="I35" s="703"/>
      <c r="J35" s="703"/>
      <c r="K35" s="703"/>
    </row>
    <row r="36" spans="1:11" ht="21.95" customHeight="1">
      <c r="A36" s="705" t="s">
        <v>2764</v>
      </c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ht="21.95" customHeight="1">
      <c r="A37" s="703" t="s">
        <v>3066</v>
      </c>
      <c r="B37" s="703"/>
      <c r="C37" s="703"/>
      <c r="D37" s="703"/>
      <c r="E37" s="703"/>
      <c r="F37" s="703"/>
      <c r="G37" s="703"/>
      <c r="H37" s="703"/>
      <c r="I37" s="703"/>
      <c r="J37" s="51" t="s">
        <v>2765</v>
      </c>
      <c r="K37" s="52" t="s">
        <v>2766</v>
      </c>
    </row>
    <row r="38" spans="1:11" ht="21.95" customHeight="1">
      <c r="A38" s="703" t="s">
        <v>2767</v>
      </c>
      <c r="B38" s="703"/>
      <c r="C38" s="703"/>
      <c r="D38" s="703"/>
      <c r="E38" s="703"/>
      <c r="F38" s="703"/>
      <c r="G38" s="703"/>
      <c r="H38" s="703"/>
      <c r="I38" s="703"/>
      <c r="J38" s="51" t="s">
        <v>2765</v>
      </c>
      <c r="K38" s="52" t="s">
        <v>2766</v>
      </c>
    </row>
  </sheetData>
  <mergeCells count="8">
    <mergeCell ref="A13:B13"/>
    <mergeCell ref="A38:I38"/>
    <mergeCell ref="A32:J32"/>
    <mergeCell ref="A33:J33"/>
    <mergeCell ref="A34:J34"/>
    <mergeCell ref="A35:K35"/>
    <mergeCell ref="A36:K36"/>
    <mergeCell ref="A37:I37"/>
  </mergeCells>
  <pageMargins left="0.7" right="0.7" top="0.75" bottom="0.75" header="0.3" footer="0.3"/>
  <pageSetup paperSize="9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0"/>
  <sheetViews>
    <sheetView showZeros="0" topLeftCell="A10" zoomScale="80" zoomScaleNormal="80" workbookViewId="0">
      <selection activeCell="O34" sqref="O34"/>
    </sheetView>
  </sheetViews>
  <sheetFormatPr defaultColWidth="16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16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3823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3.75">
      <c r="A14" s="44" t="s">
        <v>521</v>
      </c>
      <c r="B14" s="45" t="s">
        <v>3204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0" si="0">E14*I14</f>
        <v>0</v>
      </c>
    </row>
    <row r="15" spans="1:141">
      <c r="A15" s="44" t="s">
        <v>522</v>
      </c>
      <c r="B15" s="45" t="s">
        <v>398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>
      <c r="A16" s="44" t="s">
        <v>523</v>
      </c>
      <c r="B16" s="45" t="s">
        <v>399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524</v>
      </c>
      <c r="B17" s="45" t="s">
        <v>400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8.25">
      <c r="A18" s="44" t="s">
        <v>525</v>
      </c>
      <c r="B18" s="45" t="s">
        <v>3824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51">
      <c r="A19" s="44" t="s">
        <v>526</v>
      </c>
      <c r="B19" s="45" t="s">
        <v>3205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41"/>
      <c r="B20" s="65" t="s">
        <v>2121</v>
      </c>
      <c r="C20" s="13" t="s">
        <v>20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1.95" customHeight="1">
      <c r="A21" s="704" t="s">
        <v>2760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SUM(K13:K20)</f>
        <v>0</v>
      </c>
    </row>
    <row r="22" spans="1:11" ht="21.95" customHeight="1">
      <c r="A22" s="704" t="s">
        <v>2761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SUMPRODUCT(J13:J20,K13:K20)</f>
        <v>0</v>
      </c>
    </row>
    <row r="23" spans="1:11" ht="21.95" customHeight="1">
      <c r="A23" s="704" t="s">
        <v>2762</v>
      </c>
      <c r="B23" s="704"/>
      <c r="C23" s="704"/>
      <c r="D23" s="704"/>
      <c r="E23" s="704"/>
      <c r="F23" s="704"/>
      <c r="G23" s="704"/>
      <c r="H23" s="704"/>
      <c r="I23" s="704"/>
      <c r="J23" s="704"/>
      <c r="K23" s="50">
        <f>SUM(K21:K22)</f>
        <v>0</v>
      </c>
    </row>
    <row r="24" spans="1:11" ht="21.95" customHeight="1">
      <c r="A24" s="703" t="s">
        <v>2763</v>
      </c>
      <c r="B24" s="703"/>
      <c r="C24" s="703"/>
      <c r="D24" s="703"/>
      <c r="E24" s="703"/>
      <c r="F24" s="703"/>
      <c r="G24" s="703"/>
      <c r="H24" s="703"/>
      <c r="I24" s="703"/>
      <c r="J24" s="703"/>
      <c r="K24" s="703"/>
    </row>
    <row r="25" spans="1:11" ht="21.95" customHeight="1">
      <c r="A25" s="705" t="s">
        <v>2764</v>
      </c>
      <c r="B25" s="705"/>
      <c r="C25" s="705"/>
      <c r="D25" s="705"/>
      <c r="E25" s="705"/>
      <c r="F25" s="705"/>
      <c r="G25" s="705"/>
      <c r="H25" s="705"/>
      <c r="I25" s="705"/>
      <c r="J25" s="705"/>
      <c r="K25" s="705"/>
    </row>
    <row r="26" spans="1:11" ht="21.95" customHeight="1">
      <c r="A26" s="703" t="s">
        <v>3066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  <row r="27" spans="1:11" ht="21.95" customHeight="1">
      <c r="A27" s="703" t="s">
        <v>2767</v>
      </c>
      <c r="B27" s="703"/>
      <c r="C27" s="703"/>
      <c r="D27" s="703"/>
      <c r="E27" s="703"/>
      <c r="F27" s="703"/>
      <c r="G27" s="703"/>
      <c r="H27" s="703"/>
      <c r="I27" s="703"/>
      <c r="J27" s="51" t="s">
        <v>2765</v>
      </c>
      <c r="K27" s="52" t="s">
        <v>2766</v>
      </c>
    </row>
    <row r="28" spans="1:11">
      <c r="D28" s="151"/>
    </row>
    <row r="29" spans="1:11">
      <c r="D29" s="151"/>
    </row>
    <row r="30" spans="1:11">
      <c r="D30" s="151"/>
    </row>
    <row r="31" spans="1:11">
      <c r="D31" s="151"/>
    </row>
    <row r="32" spans="1:11">
      <c r="D32" s="151"/>
    </row>
    <row r="33" spans="4:4">
      <c r="D33" s="151"/>
    </row>
    <row r="34" spans="4:4">
      <c r="D34" s="151"/>
    </row>
    <row r="35" spans="4:4">
      <c r="D35" s="151"/>
    </row>
    <row r="36" spans="4:4">
      <c r="D36" s="151"/>
    </row>
    <row r="37" spans="4:4">
      <c r="D37" s="151"/>
    </row>
    <row r="38" spans="4:4">
      <c r="D38" s="151"/>
    </row>
    <row r="39" spans="4:4">
      <c r="D39" s="151"/>
    </row>
    <row r="40" spans="4:4">
      <c r="D40" s="151"/>
    </row>
    <row r="41" spans="4:4">
      <c r="D41" s="151"/>
    </row>
    <row r="42" spans="4:4">
      <c r="D42" s="151"/>
    </row>
    <row r="43" spans="4:4">
      <c r="D43" s="151"/>
    </row>
    <row r="44" spans="4:4">
      <c r="D44" s="151"/>
    </row>
    <row r="45" spans="4:4">
      <c r="D45" s="151"/>
    </row>
    <row r="46" spans="4:4">
      <c r="D46" s="151"/>
    </row>
    <row r="47" spans="4:4">
      <c r="D47" s="151"/>
    </row>
    <row r="48" spans="4:4">
      <c r="D48" s="151"/>
    </row>
    <row r="49" spans="4:4">
      <c r="D49" s="151"/>
    </row>
    <row r="50" spans="4:4">
      <c r="D50" s="151"/>
    </row>
  </sheetData>
  <mergeCells count="8">
    <mergeCell ref="A13:B13"/>
    <mergeCell ref="A27:I27"/>
    <mergeCell ref="A21:J21"/>
    <mergeCell ref="A22:J22"/>
    <mergeCell ref="A23:J23"/>
    <mergeCell ref="A24:K24"/>
    <mergeCell ref="A25:K25"/>
    <mergeCell ref="A26:I26"/>
  </mergeCells>
  <pageMargins left="0.7" right="0.7" top="0.75" bottom="0.75" header="0.3" footer="0.3"/>
  <pageSetup paperSize="9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0"/>
  <sheetViews>
    <sheetView showZeros="0" zoomScale="80" zoomScaleNormal="80" workbookViewId="0">
      <selection activeCell="M24" sqref="M24"/>
    </sheetView>
  </sheetViews>
  <sheetFormatPr defaultColWidth="16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16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3825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44" t="s">
        <v>527</v>
      </c>
      <c r="B14" s="45" t="s">
        <v>401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3" si="0">E14*I14</f>
        <v>0</v>
      </c>
    </row>
    <row r="15" spans="1:141" ht="25.5">
      <c r="A15" s="44" t="s">
        <v>528</v>
      </c>
      <c r="B15" s="45" t="s">
        <v>402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44" t="s">
        <v>529</v>
      </c>
      <c r="B16" s="45" t="s">
        <v>403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530</v>
      </c>
      <c r="B17" s="45" t="s">
        <v>404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44" t="s">
        <v>531</v>
      </c>
      <c r="B18" s="45" t="s">
        <v>405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44" t="s">
        <v>532</v>
      </c>
      <c r="B19" s="45" t="s">
        <v>406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44" t="s">
        <v>533</v>
      </c>
      <c r="B20" s="45" t="s">
        <v>407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44" t="s">
        <v>534</v>
      </c>
      <c r="B21" s="45" t="s">
        <v>408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44" t="s">
        <v>535</v>
      </c>
      <c r="B22" s="45" t="s">
        <v>409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536</v>
      </c>
      <c r="B23" s="45" t="s">
        <v>410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1.95" customHeight="1">
      <c r="A24" s="704" t="s">
        <v>2760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SUM(K13:K23)</f>
        <v>0</v>
      </c>
    </row>
    <row r="25" spans="1:11" ht="21.95" customHeight="1">
      <c r="A25" s="704" t="s">
        <v>2761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SUMPRODUCT(J13:J23,K13:K23)</f>
        <v>0</v>
      </c>
    </row>
    <row r="26" spans="1:11" ht="21.95" customHeight="1">
      <c r="A26" s="704" t="s">
        <v>2762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SUM(K24:K25)</f>
        <v>0</v>
      </c>
    </row>
    <row r="27" spans="1:11" ht="21.95" customHeight="1">
      <c r="A27" s="703" t="s">
        <v>2763</v>
      </c>
      <c r="B27" s="703"/>
      <c r="C27" s="703"/>
      <c r="D27" s="703"/>
      <c r="E27" s="703"/>
      <c r="F27" s="703"/>
      <c r="G27" s="703"/>
      <c r="H27" s="703"/>
      <c r="I27" s="703"/>
      <c r="J27" s="703"/>
      <c r="K27" s="703"/>
    </row>
    <row r="28" spans="1:11" ht="21.95" customHeight="1">
      <c r="A28" s="705" t="s">
        <v>2764</v>
      </c>
      <c r="B28" s="705"/>
      <c r="C28" s="705"/>
      <c r="D28" s="705"/>
      <c r="E28" s="705"/>
      <c r="F28" s="705"/>
      <c r="G28" s="705"/>
      <c r="H28" s="705"/>
      <c r="I28" s="705"/>
      <c r="J28" s="705"/>
      <c r="K28" s="705"/>
    </row>
    <row r="29" spans="1:11" ht="21.95" customHeight="1">
      <c r="A29" s="703" t="s">
        <v>3066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  <row r="30" spans="1:11" ht="21.95" customHeight="1">
      <c r="A30" s="703" t="s">
        <v>2767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</sheetData>
  <mergeCells count="8">
    <mergeCell ref="A13:B13"/>
    <mergeCell ref="A30:I30"/>
    <mergeCell ref="A24:J24"/>
    <mergeCell ref="A25:J25"/>
    <mergeCell ref="A26:J26"/>
    <mergeCell ref="A27:K27"/>
    <mergeCell ref="A28:K28"/>
    <mergeCell ref="A29:I29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2" zoomScale="80" zoomScaleNormal="80" workbookViewId="0">
      <selection activeCell="N16" sqref="N16"/>
    </sheetView>
  </sheetViews>
  <sheetFormatPr defaultColWidth="16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16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3826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13" t="s">
        <v>537</v>
      </c>
      <c r="B14" s="45" t="s">
        <v>411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4" si="0">E14*I14</f>
        <v>0</v>
      </c>
    </row>
    <row r="15" spans="1:141" ht="25.5">
      <c r="A15" s="44" t="s">
        <v>538</v>
      </c>
      <c r="B15" s="45" t="s">
        <v>412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44" t="s">
        <v>539</v>
      </c>
      <c r="B16" s="45" t="s">
        <v>413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540</v>
      </c>
      <c r="B17" s="45" t="s">
        <v>414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541</v>
      </c>
      <c r="B18" s="45" t="s">
        <v>415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44" t="s">
        <v>542</v>
      </c>
      <c r="B19" s="45" t="s">
        <v>416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44" t="s">
        <v>543</v>
      </c>
      <c r="B20" s="45" t="s">
        <v>417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44" t="s">
        <v>544</v>
      </c>
      <c r="B21" s="45" t="s">
        <v>418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44" t="s">
        <v>545</v>
      </c>
      <c r="B22" s="45" t="s">
        <v>419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546</v>
      </c>
      <c r="B23" s="45" t="s">
        <v>420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5.5">
      <c r="A24" s="44" t="s">
        <v>547</v>
      </c>
      <c r="B24" s="45" t="s">
        <v>421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N16" sqref="N16"/>
    </sheetView>
  </sheetViews>
  <sheetFormatPr defaultColWidth="1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1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3827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44" t="s">
        <v>548</v>
      </c>
      <c r="B14" s="45" t="s">
        <v>3206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C14" sqref="C14:C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3828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44" t="s">
        <v>549</v>
      </c>
      <c r="B14" s="45" t="s">
        <v>3829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25.5">
      <c r="A15" s="44" t="s">
        <v>550</v>
      </c>
      <c r="B15" s="45" t="s">
        <v>422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49"/>
  <sheetViews>
    <sheetView showZeros="0" topLeftCell="A26" zoomScale="80" zoomScaleNormal="80" workbookViewId="0">
      <selection activeCell="B14" sqref="B14:B42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3830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44" t="s">
        <v>551</v>
      </c>
      <c r="B14" s="85" t="s">
        <v>2887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42" si="0">E14*I14</f>
        <v>0</v>
      </c>
    </row>
    <row r="15" spans="1:141" ht="63.75">
      <c r="A15" s="44" t="s">
        <v>552</v>
      </c>
      <c r="B15" s="85" t="s">
        <v>3127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553</v>
      </c>
      <c r="B16" s="86" t="s">
        <v>423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8.25">
      <c r="A17" s="44" t="s">
        <v>554</v>
      </c>
      <c r="B17" s="85" t="s">
        <v>424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8.25">
      <c r="A18" s="44" t="s">
        <v>555</v>
      </c>
      <c r="B18" s="85" t="s">
        <v>425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51">
      <c r="A19" s="44" t="s">
        <v>556</v>
      </c>
      <c r="B19" s="86" t="s">
        <v>426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51">
      <c r="A20" s="44" t="s">
        <v>557</v>
      </c>
      <c r="B20" s="86" t="s">
        <v>2694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51">
      <c r="A21" s="44" t="s">
        <v>558</v>
      </c>
      <c r="B21" s="86" t="s">
        <v>2695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38.25">
      <c r="A22" s="44" t="s">
        <v>559</v>
      </c>
      <c r="B22" s="86" t="s">
        <v>427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38.25">
      <c r="A23" s="44" t="s">
        <v>560</v>
      </c>
      <c r="B23" s="86" t="s">
        <v>428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38.25">
      <c r="A24" s="44" t="s">
        <v>561</v>
      </c>
      <c r="B24" s="86" t="s">
        <v>429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5.5">
      <c r="A25" s="44" t="s">
        <v>562</v>
      </c>
      <c r="B25" s="86" t="s">
        <v>2780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38.25">
      <c r="A26" s="44" t="s">
        <v>563</v>
      </c>
      <c r="B26" s="86" t="s">
        <v>3128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38.25">
      <c r="A27" s="44" t="s">
        <v>564</v>
      </c>
      <c r="B27" s="86" t="s">
        <v>430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38.25">
      <c r="A28" s="44" t="s">
        <v>565</v>
      </c>
      <c r="B28" s="86" t="s">
        <v>431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5.5">
      <c r="A29" s="44" t="s">
        <v>566</v>
      </c>
      <c r="B29" s="86" t="s">
        <v>432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51">
      <c r="A30" s="44" t="s">
        <v>567</v>
      </c>
      <c r="B30" s="86" t="s">
        <v>433</v>
      </c>
      <c r="C30" s="631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51">
      <c r="A31" s="44" t="s">
        <v>568</v>
      </c>
      <c r="B31" s="86" t="s">
        <v>434</v>
      </c>
      <c r="C31" s="631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51">
      <c r="A32" s="44" t="s">
        <v>569</v>
      </c>
      <c r="B32" s="86" t="s">
        <v>435</v>
      </c>
      <c r="C32" s="631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51">
      <c r="A33" s="44" t="s">
        <v>570</v>
      </c>
      <c r="B33" s="86" t="s">
        <v>436</v>
      </c>
      <c r="C33" s="631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51">
      <c r="A34" s="44" t="s">
        <v>571</v>
      </c>
      <c r="B34" s="86" t="s">
        <v>437</v>
      </c>
      <c r="C34" s="631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38.25">
      <c r="A35" s="44" t="s">
        <v>572</v>
      </c>
      <c r="B35" s="86" t="s">
        <v>438</v>
      </c>
      <c r="C35" s="631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38.25">
      <c r="A36" s="44" t="s">
        <v>573</v>
      </c>
      <c r="B36" s="86" t="s">
        <v>439</v>
      </c>
      <c r="C36" s="631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38.25">
      <c r="A37" s="44" t="s">
        <v>574</v>
      </c>
      <c r="B37" s="86" t="s">
        <v>440</v>
      </c>
      <c r="C37" s="631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38.25">
      <c r="A38" s="44" t="s">
        <v>575</v>
      </c>
      <c r="B38" s="86" t="s">
        <v>441</v>
      </c>
      <c r="C38" s="631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 ht="25.5">
      <c r="A39" s="44" t="s">
        <v>576</v>
      </c>
      <c r="B39" s="86" t="s">
        <v>2781</v>
      </c>
      <c r="C39" s="631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 ht="25.5">
      <c r="A40" s="44" t="s">
        <v>577</v>
      </c>
      <c r="B40" s="86" t="s">
        <v>2782</v>
      </c>
      <c r="C40" s="631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25.5">
      <c r="A41" s="44" t="s">
        <v>578</v>
      </c>
      <c r="B41" s="86" t="s">
        <v>2783</v>
      </c>
      <c r="C41" s="631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 ht="25.5">
      <c r="A42" s="44" t="s">
        <v>579</v>
      </c>
      <c r="B42" s="86" t="s">
        <v>2784</v>
      </c>
      <c r="C42" s="631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21.95" customHeight="1">
      <c r="A43" s="704" t="s">
        <v>2760</v>
      </c>
      <c r="B43" s="704"/>
      <c r="C43" s="704"/>
      <c r="D43" s="704"/>
      <c r="E43" s="704"/>
      <c r="F43" s="704"/>
      <c r="G43" s="704"/>
      <c r="H43" s="704"/>
      <c r="I43" s="704"/>
      <c r="J43" s="704"/>
      <c r="K43" s="50">
        <f>SUM(K13:K42)</f>
        <v>0</v>
      </c>
    </row>
    <row r="44" spans="1:11" ht="21.95" customHeight="1">
      <c r="A44" s="704" t="s">
        <v>2761</v>
      </c>
      <c r="B44" s="704"/>
      <c r="C44" s="704"/>
      <c r="D44" s="704"/>
      <c r="E44" s="704"/>
      <c r="F44" s="704"/>
      <c r="G44" s="704"/>
      <c r="H44" s="704"/>
      <c r="I44" s="704"/>
      <c r="J44" s="704"/>
      <c r="K44" s="50">
        <f>SUMPRODUCT(J13:J42,K13:K42)</f>
        <v>0</v>
      </c>
    </row>
    <row r="45" spans="1:11" ht="21.95" customHeight="1">
      <c r="A45" s="704" t="s">
        <v>2762</v>
      </c>
      <c r="B45" s="704"/>
      <c r="C45" s="704"/>
      <c r="D45" s="704"/>
      <c r="E45" s="704"/>
      <c r="F45" s="704"/>
      <c r="G45" s="704"/>
      <c r="H45" s="704"/>
      <c r="I45" s="704"/>
      <c r="J45" s="704"/>
      <c r="K45" s="50">
        <f>SUM(K43:K44)</f>
        <v>0</v>
      </c>
    </row>
    <row r="46" spans="1:11" ht="21.95" customHeight="1">
      <c r="A46" s="703" t="s">
        <v>2763</v>
      </c>
      <c r="B46" s="703"/>
      <c r="C46" s="703"/>
      <c r="D46" s="703"/>
      <c r="E46" s="703"/>
      <c r="F46" s="703"/>
      <c r="G46" s="703"/>
      <c r="H46" s="703"/>
      <c r="I46" s="703"/>
      <c r="J46" s="703"/>
      <c r="K46" s="703"/>
    </row>
    <row r="47" spans="1:11" ht="21.95" customHeight="1">
      <c r="A47" s="705" t="s">
        <v>2764</v>
      </c>
      <c r="B47" s="705"/>
      <c r="C47" s="705"/>
      <c r="D47" s="705"/>
      <c r="E47" s="705"/>
      <c r="F47" s="705"/>
      <c r="G47" s="705"/>
      <c r="H47" s="705"/>
      <c r="I47" s="705"/>
      <c r="J47" s="705"/>
      <c r="K47" s="705"/>
    </row>
    <row r="48" spans="1:11" ht="21.95" customHeight="1">
      <c r="A48" s="703" t="s">
        <v>3066</v>
      </c>
      <c r="B48" s="703"/>
      <c r="C48" s="703"/>
      <c r="D48" s="703"/>
      <c r="E48" s="703"/>
      <c r="F48" s="703"/>
      <c r="G48" s="703"/>
      <c r="H48" s="703"/>
      <c r="I48" s="703"/>
      <c r="J48" s="51" t="s">
        <v>2765</v>
      </c>
      <c r="K48" s="52" t="s">
        <v>2766</v>
      </c>
    </row>
    <row r="49" spans="1:11" ht="21.95" customHeight="1">
      <c r="A49" s="703" t="s">
        <v>2767</v>
      </c>
      <c r="B49" s="703"/>
      <c r="C49" s="703"/>
      <c r="D49" s="703"/>
      <c r="E49" s="703"/>
      <c r="F49" s="703"/>
      <c r="G49" s="703"/>
      <c r="H49" s="703"/>
      <c r="I49" s="703"/>
      <c r="J49" s="51" t="s">
        <v>2765</v>
      </c>
      <c r="K49" s="52" t="s">
        <v>2766</v>
      </c>
    </row>
  </sheetData>
  <mergeCells count="8">
    <mergeCell ref="A13:B13"/>
    <mergeCell ref="A49:I49"/>
    <mergeCell ref="A43:J43"/>
    <mergeCell ref="A44:J44"/>
    <mergeCell ref="A45:J45"/>
    <mergeCell ref="A46:K46"/>
    <mergeCell ref="A47:K47"/>
    <mergeCell ref="A48:I48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9" zoomScale="80" zoomScaleNormal="80" workbookViewId="0">
      <selection activeCell="B14" sqref="B14:B2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3831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 t="s">
        <v>580</v>
      </c>
      <c r="B14" s="85" t="s">
        <v>2899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4" si="0">E14*I14</f>
        <v>0</v>
      </c>
    </row>
    <row r="15" spans="1:141" ht="51">
      <c r="A15" s="44" t="s">
        <v>581</v>
      </c>
      <c r="B15" s="85" t="s">
        <v>3207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582</v>
      </c>
      <c r="B16" s="85" t="s">
        <v>2790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583</v>
      </c>
      <c r="B17" s="85" t="s">
        <v>2900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584</v>
      </c>
      <c r="B18" s="85" t="s">
        <v>2901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8.25">
      <c r="A19" s="44" t="s">
        <v>585</v>
      </c>
      <c r="B19" s="85" t="s">
        <v>2790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89.25">
      <c r="A20" s="44" t="s">
        <v>586</v>
      </c>
      <c r="B20" s="85" t="s">
        <v>3208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8.25">
      <c r="A21" s="44" t="s">
        <v>587</v>
      </c>
      <c r="B21" s="85" t="s">
        <v>442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51">
      <c r="A22" s="44" t="s">
        <v>588</v>
      </c>
      <c r="B22" s="85" t="s">
        <v>2791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589</v>
      </c>
      <c r="B23" s="85" t="s">
        <v>2902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51">
      <c r="A24" s="44" t="s">
        <v>590</v>
      </c>
      <c r="B24" s="85" t="s">
        <v>443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6"/>
  <sheetViews>
    <sheetView showZeros="0" topLeftCell="A7" zoomScale="80" zoomScaleNormal="80" workbookViewId="0">
      <selection activeCell="B15" sqref="B1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472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473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474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75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29" t="s">
        <v>3733</v>
      </c>
      <c r="B13" s="730"/>
      <c r="C13" s="555"/>
      <c r="D13" s="485"/>
      <c r="E13" s="485"/>
      <c r="F13" s="486"/>
      <c r="G13" s="486"/>
      <c r="H13" s="487"/>
      <c r="I13" s="488"/>
      <c r="J13" s="461"/>
      <c r="K13" s="489">
        <f>E13*I13</f>
        <v>0</v>
      </c>
      <c r="L13" s="469"/>
    </row>
    <row r="14" spans="1:141" ht="60.75" customHeight="1">
      <c r="A14" s="91"/>
      <c r="B14" s="82" t="s">
        <v>3067</v>
      </c>
      <c r="C14" s="561"/>
      <c r="D14" s="71"/>
      <c r="E14" s="71"/>
      <c r="F14" s="69"/>
      <c r="G14" s="69"/>
      <c r="H14" s="44"/>
      <c r="I14" s="60"/>
      <c r="J14" s="32"/>
      <c r="K14" s="123">
        <f t="shared" ref="K14:K29" si="0">E14*I14</f>
        <v>0</v>
      </c>
      <c r="L14" s="64"/>
    </row>
    <row r="15" spans="1:141" ht="20.100000000000001" customHeight="1">
      <c r="A15" s="491" t="s">
        <v>104</v>
      </c>
      <c r="B15" s="495" t="s">
        <v>21</v>
      </c>
      <c r="C15" s="492" t="s">
        <v>3065</v>
      </c>
      <c r="D15" s="490"/>
      <c r="E15" s="490"/>
      <c r="F15" s="491"/>
      <c r="G15" s="491"/>
      <c r="H15" s="492"/>
      <c r="I15" s="493"/>
      <c r="J15" s="467"/>
      <c r="K15" s="494">
        <f t="shared" si="0"/>
        <v>0</v>
      </c>
      <c r="L15" s="470"/>
    </row>
    <row r="16" spans="1:141" ht="20.100000000000001" customHeight="1">
      <c r="A16" s="731"/>
      <c r="B16" s="97" t="s">
        <v>2980</v>
      </c>
      <c r="C16" s="631"/>
      <c r="D16" s="71"/>
      <c r="E16" s="71"/>
      <c r="F16" s="69"/>
      <c r="G16" s="69"/>
      <c r="H16" s="455"/>
      <c r="I16" s="60"/>
      <c r="J16" s="32"/>
      <c r="K16" s="123"/>
      <c r="L16" s="64"/>
    </row>
    <row r="17" spans="1:12" ht="20.100000000000001" customHeight="1">
      <c r="A17" s="732"/>
      <c r="B17" s="97" t="s">
        <v>12</v>
      </c>
      <c r="C17" s="631"/>
      <c r="D17" s="71"/>
      <c r="E17" s="71"/>
      <c r="F17" s="69"/>
      <c r="G17" s="69"/>
      <c r="H17" s="455"/>
      <c r="I17" s="60"/>
      <c r="J17" s="32"/>
      <c r="K17" s="123"/>
      <c r="L17" s="64"/>
    </row>
    <row r="18" spans="1:12" ht="20.100000000000001" customHeight="1">
      <c r="A18" s="732"/>
      <c r="B18" s="97" t="s">
        <v>2982</v>
      </c>
      <c r="C18" s="631"/>
      <c r="D18" s="71"/>
      <c r="E18" s="71"/>
      <c r="F18" s="69"/>
      <c r="G18" s="69"/>
      <c r="H18" s="455"/>
      <c r="I18" s="60"/>
      <c r="J18" s="32"/>
      <c r="K18" s="123"/>
      <c r="L18" s="64"/>
    </row>
    <row r="19" spans="1:12" ht="20.100000000000001" customHeight="1">
      <c r="A19" s="733"/>
      <c r="B19" s="96" t="s">
        <v>88</v>
      </c>
      <c r="C19" s="631"/>
      <c r="D19" s="71"/>
      <c r="E19" s="71"/>
      <c r="F19" s="69"/>
      <c r="G19" s="69"/>
      <c r="H19" s="455"/>
      <c r="I19" s="60"/>
      <c r="J19" s="32"/>
      <c r="K19" s="123"/>
      <c r="L19" s="64"/>
    </row>
    <row r="20" spans="1:12" ht="20.100000000000001" customHeight="1">
      <c r="A20" s="491" t="s">
        <v>152</v>
      </c>
      <c r="B20" s="495" t="s">
        <v>10</v>
      </c>
      <c r="C20" s="492" t="s">
        <v>3065</v>
      </c>
      <c r="D20" s="490"/>
      <c r="E20" s="490"/>
      <c r="F20" s="491"/>
      <c r="G20" s="491"/>
      <c r="H20" s="492"/>
      <c r="I20" s="493"/>
      <c r="J20" s="467"/>
      <c r="K20" s="494">
        <f t="shared" si="0"/>
        <v>0</v>
      </c>
      <c r="L20" s="470"/>
    </row>
    <row r="21" spans="1:12" ht="20.100000000000001" customHeight="1">
      <c r="A21" s="734"/>
      <c r="B21" s="45" t="s">
        <v>183</v>
      </c>
      <c r="C21" s="631"/>
      <c r="D21" s="71"/>
      <c r="E21" s="71"/>
      <c r="F21" s="69"/>
      <c r="G21" s="69"/>
      <c r="H21" s="44"/>
      <c r="I21" s="60"/>
      <c r="J21" s="32"/>
      <c r="K21" s="123">
        <f t="shared" si="0"/>
        <v>0</v>
      </c>
      <c r="L21" s="64"/>
    </row>
    <row r="22" spans="1:12" ht="20.100000000000001" customHeight="1">
      <c r="A22" s="735"/>
      <c r="B22" s="45" t="s">
        <v>12</v>
      </c>
      <c r="C22" s="631"/>
      <c r="D22" s="71"/>
      <c r="E22" s="71"/>
      <c r="F22" s="69"/>
      <c r="G22" s="69"/>
      <c r="H22" s="44"/>
      <c r="I22" s="60"/>
      <c r="J22" s="32"/>
      <c r="K22" s="123">
        <f t="shared" si="0"/>
        <v>0</v>
      </c>
      <c r="L22" s="64"/>
    </row>
    <row r="23" spans="1:12" ht="20.100000000000001" customHeight="1">
      <c r="A23" s="735"/>
      <c r="B23" s="45" t="s">
        <v>185</v>
      </c>
      <c r="C23" s="631"/>
      <c r="D23" s="71"/>
      <c r="E23" s="71"/>
      <c r="F23" s="69"/>
      <c r="G23" s="69"/>
      <c r="H23" s="44"/>
      <c r="I23" s="60"/>
      <c r="J23" s="32"/>
      <c r="K23" s="123">
        <f t="shared" si="0"/>
        <v>0</v>
      </c>
      <c r="L23" s="64"/>
    </row>
    <row r="24" spans="1:12" ht="20.100000000000001" customHeight="1">
      <c r="A24" s="736"/>
      <c r="B24" s="45" t="s">
        <v>186</v>
      </c>
      <c r="C24" s="631"/>
      <c r="D24" s="71"/>
      <c r="E24" s="71"/>
      <c r="F24" s="69"/>
      <c r="G24" s="69"/>
      <c r="H24" s="44"/>
      <c r="I24" s="60"/>
      <c r="J24" s="32"/>
      <c r="K24" s="123">
        <f t="shared" si="0"/>
        <v>0</v>
      </c>
      <c r="L24" s="64"/>
    </row>
    <row r="25" spans="1:12" ht="30" customHeight="1">
      <c r="A25" s="491" t="s">
        <v>153</v>
      </c>
      <c r="B25" s="495" t="s">
        <v>187</v>
      </c>
      <c r="C25" s="492" t="s">
        <v>3065</v>
      </c>
      <c r="D25" s="490"/>
      <c r="E25" s="490"/>
      <c r="F25" s="491"/>
      <c r="G25" s="491"/>
      <c r="H25" s="492"/>
      <c r="I25" s="493"/>
      <c r="J25" s="467"/>
      <c r="K25" s="494">
        <f t="shared" si="0"/>
        <v>0</v>
      </c>
      <c r="L25" s="470"/>
    </row>
    <row r="26" spans="1:12" ht="20.100000000000001" customHeight="1">
      <c r="A26" s="734"/>
      <c r="B26" s="45" t="s">
        <v>2983</v>
      </c>
      <c r="C26" s="631"/>
      <c r="D26" s="71"/>
      <c r="E26" s="71"/>
      <c r="F26" s="69"/>
      <c r="G26" s="69"/>
      <c r="H26" s="44"/>
      <c r="I26" s="60"/>
      <c r="J26" s="32"/>
      <c r="K26" s="123">
        <f t="shared" si="0"/>
        <v>0</v>
      </c>
      <c r="L26" s="64"/>
    </row>
    <row r="27" spans="1:12" ht="20.100000000000001" customHeight="1">
      <c r="A27" s="735"/>
      <c r="B27" s="45" t="s">
        <v>188</v>
      </c>
      <c r="C27" s="631"/>
      <c r="D27" s="71"/>
      <c r="E27" s="71"/>
      <c r="F27" s="69"/>
      <c r="G27" s="69"/>
      <c r="H27" s="44"/>
      <c r="I27" s="60"/>
      <c r="J27" s="32"/>
      <c r="K27" s="123">
        <f t="shared" si="0"/>
        <v>0</v>
      </c>
      <c r="L27" s="64"/>
    </row>
    <row r="28" spans="1:12" ht="20.100000000000001" customHeight="1">
      <c r="A28" s="736"/>
      <c r="B28" s="45" t="s">
        <v>189</v>
      </c>
      <c r="C28" s="631"/>
      <c r="D28" s="71"/>
      <c r="E28" s="71"/>
      <c r="F28" s="69"/>
      <c r="G28" s="69"/>
      <c r="H28" s="44"/>
      <c r="I28" s="60"/>
      <c r="J28" s="32"/>
      <c r="K28" s="123">
        <f t="shared" si="0"/>
        <v>0</v>
      </c>
      <c r="L28" s="64"/>
    </row>
    <row r="29" spans="1:12" ht="46.5" customHeight="1">
      <c r="A29" s="41"/>
      <c r="B29" s="65" t="s">
        <v>2167</v>
      </c>
      <c r="C29" s="13" t="s">
        <v>20</v>
      </c>
      <c r="D29" s="71"/>
      <c r="E29" s="38"/>
      <c r="F29" s="41"/>
      <c r="G29" s="41"/>
      <c r="H29" s="13"/>
      <c r="I29" s="35"/>
      <c r="J29" s="32"/>
      <c r="K29" s="123">
        <f t="shared" si="0"/>
        <v>0</v>
      </c>
      <c r="L29" s="64"/>
    </row>
    <row r="30" spans="1:12" ht="21.95" customHeight="1">
      <c r="A30" s="704" t="s">
        <v>2760</v>
      </c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50">
        <f>SUM(K13:K29)</f>
        <v>0</v>
      </c>
    </row>
    <row r="31" spans="1:12" ht="21.95" customHeight="1">
      <c r="A31" s="704" t="s">
        <v>2761</v>
      </c>
      <c r="B31" s="704"/>
      <c r="C31" s="704"/>
      <c r="D31" s="704"/>
      <c r="E31" s="704"/>
      <c r="F31" s="704"/>
      <c r="G31" s="704"/>
      <c r="H31" s="704"/>
      <c r="I31" s="704"/>
      <c r="J31" s="704"/>
      <c r="K31" s="704"/>
      <c r="L31" s="50">
        <f>SUMPRODUCT(J13:J29,K13:K29)</f>
        <v>0</v>
      </c>
    </row>
    <row r="32" spans="1:12" ht="21.95" customHeight="1">
      <c r="A32" s="704" t="s">
        <v>2762</v>
      </c>
      <c r="B32" s="704"/>
      <c r="C32" s="704"/>
      <c r="D32" s="704"/>
      <c r="E32" s="704"/>
      <c r="F32" s="704"/>
      <c r="G32" s="704"/>
      <c r="H32" s="704"/>
      <c r="I32" s="704"/>
      <c r="J32" s="704"/>
      <c r="K32" s="704"/>
      <c r="L32" s="454">
        <f>SUM(L30:L31)</f>
        <v>0</v>
      </c>
    </row>
    <row r="33" spans="1:12" ht="21.95" customHeight="1">
      <c r="A33" s="703" t="s">
        <v>2763</v>
      </c>
      <c r="B33" s="703"/>
      <c r="C33" s="703"/>
      <c r="D33" s="703"/>
      <c r="E33" s="703"/>
      <c r="F33" s="703"/>
      <c r="G33" s="703"/>
      <c r="H33" s="703"/>
      <c r="I33" s="703"/>
      <c r="J33" s="703"/>
      <c r="K33" s="703"/>
      <c r="L33" s="703"/>
    </row>
    <row r="34" spans="1:12" ht="21.95" customHeight="1">
      <c r="A34" s="705" t="s">
        <v>2764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</row>
    <row r="35" spans="1:12" ht="21.95" customHeight="1">
      <c r="A35" s="709" t="s">
        <v>3066</v>
      </c>
      <c r="B35" s="710"/>
      <c r="C35" s="710"/>
      <c r="D35" s="710"/>
      <c r="E35" s="710"/>
      <c r="F35" s="710"/>
      <c r="G35" s="710"/>
      <c r="H35" s="710"/>
      <c r="I35" s="710"/>
      <c r="J35" s="711"/>
      <c r="K35" s="51" t="s">
        <v>2765</v>
      </c>
      <c r="L35" s="52" t="s">
        <v>2766</v>
      </c>
    </row>
    <row r="36" spans="1:12" ht="21.95" customHeight="1">
      <c r="A36" s="709" t="s">
        <v>2767</v>
      </c>
      <c r="B36" s="710"/>
      <c r="C36" s="710"/>
      <c r="D36" s="710"/>
      <c r="E36" s="710"/>
      <c r="F36" s="710"/>
      <c r="G36" s="710"/>
      <c r="H36" s="710"/>
      <c r="I36" s="710"/>
      <c r="J36" s="711"/>
      <c r="K36" s="51" t="s">
        <v>2765</v>
      </c>
      <c r="L36" s="52" t="s">
        <v>2766</v>
      </c>
    </row>
  </sheetData>
  <mergeCells count="11">
    <mergeCell ref="A34:L34"/>
    <mergeCell ref="A35:J35"/>
    <mergeCell ref="A36:J36"/>
    <mergeCell ref="A13:B13"/>
    <mergeCell ref="A30:K30"/>
    <mergeCell ref="A31:K31"/>
    <mergeCell ref="A32:K32"/>
    <mergeCell ref="A33:L33"/>
    <mergeCell ref="A16:A19"/>
    <mergeCell ref="A21:A24"/>
    <mergeCell ref="A26:A28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1"/>
  <sheetViews>
    <sheetView showZeros="0" zoomScale="80" zoomScaleNormal="80" workbookViewId="0">
      <selection activeCell="A21" sqref="A21:I21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3832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44" t="s">
        <v>591</v>
      </c>
      <c r="B14" s="45" t="s">
        <v>3833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" si="0">E14*I14</f>
        <v>0</v>
      </c>
    </row>
    <row r="15" spans="1:141" ht="21.95" customHeight="1">
      <c r="A15" s="704" t="s">
        <v>2760</v>
      </c>
      <c r="B15" s="704"/>
      <c r="C15" s="704"/>
      <c r="D15" s="704"/>
      <c r="E15" s="704"/>
      <c r="F15" s="704"/>
      <c r="G15" s="704"/>
      <c r="H15" s="704"/>
      <c r="I15" s="704"/>
      <c r="J15" s="704"/>
      <c r="K15" s="50">
        <f>SUM(K13:K14)</f>
        <v>0</v>
      </c>
    </row>
    <row r="16" spans="1:141" ht="21.95" customHeight="1">
      <c r="A16" s="704" t="s">
        <v>2761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SUMPRODUCT(J13:J14,K13:K14)</f>
        <v>0</v>
      </c>
    </row>
    <row r="17" spans="1:11" ht="21.95" customHeight="1">
      <c r="A17" s="704" t="s">
        <v>2762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SUM(K15:K16)</f>
        <v>0</v>
      </c>
    </row>
    <row r="18" spans="1:11" ht="21.95" customHeight="1">
      <c r="A18" s="703" t="s">
        <v>2763</v>
      </c>
      <c r="B18" s="703"/>
      <c r="C18" s="703"/>
      <c r="D18" s="703"/>
      <c r="E18" s="703"/>
      <c r="F18" s="703"/>
      <c r="G18" s="703"/>
      <c r="H18" s="703"/>
      <c r="I18" s="703"/>
      <c r="J18" s="703"/>
      <c r="K18" s="703"/>
    </row>
    <row r="19" spans="1:11" ht="21.95" customHeight="1">
      <c r="A19" s="705" t="s">
        <v>2764</v>
      </c>
      <c r="B19" s="705"/>
      <c r="C19" s="705"/>
      <c r="D19" s="705"/>
      <c r="E19" s="705"/>
      <c r="F19" s="705"/>
      <c r="G19" s="705"/>
      <c r="H19" s="705"/>
      <c r="I19" s="705"/>
      <c r="J19" s="705"/>
      <c r="K19" s="705"/>
    </row>
    <row r="20" spans="1:11" ht="21.95" customHeight="1">
      <c r="A20" s="703" t="s">
        <v>3066</v>
      </c>
      <c r="B20" s="703"/>
      <c r="C20" s="703"/>
      <c r="D20" s="703"/>
      <c r="E20" s="703"/>
      <c r="F20" s="703"/>
      <c r="G20" s="703"/>
      <c r="H20" s="703"/>
      <c r="I20" s="703"/>
      <c r="J20" s="51" t="s">
        <v>2765</v>
      </c>
      <c r="K20" s="52" t="s">
        <v>2766</v>
      </c>
    </row>
    <row r="21" spans="1:11" ht="21.95" customHeight="1">
      <c r="A21" s="703" t="s">
        <v>2767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</sheetData>
  <mergeCells count="8">
    <mergeCell ref="A13:B13"/>
    <mergeCell ref="A21:I21"/>
    <mergeCell ref="A15:J15"/>
    <mergeCell ref="A16:J16"/>
    <mergeCell ref="A17:J17"/>
    <mergeCell ref="A18:K18"/>
    <mergeCell ref="A19:K19"/>
    <mergeCell ref="A20:I20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1"/>
  <sheetViews>
    <sheetView showZeros="0" topLeftCell="A5" zoomScale="80" zoomScaleNormal="80" workbookViewId="0">
      <selection activeCell="B14" sqref="B14:B24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3834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3.75">
      <c r="A14" s="44" t="s">
        <v>592</v>
      </c>
      <c r="B14" s="45" t="s">
        <v>3209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4" si="0">E14*I14</f>
        <v>0</v>
      </c>
    </row>
    <row r="15" spans="1:141" ht="63.75">
      <c r="A15" s="44" t="s">
        <v>593</v>
      </c>
      <c r="B15" s="45" t="s">
        <v>3210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63.75">
      <c r="A16" s="44" t="s">
        <v>594</v>
      </c>
      <c r="B16" s="45" t="s">
        <v>3211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63.75">
      <c r="A17" s="44" t="s">
        <v>595</v>
      </c>
      <c r="B17" s="45" t="s">
        <v>3212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44" t="s">
        <v>596</v>
      </c>
      <c r="B18" s="45" t="s">
        <v>444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44" t="s">
        <v>597</v>
      </c>
      <c r="B19" s="45" t="s">
        <v>445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44" t="s">
        <v>598</v>
      </c>
      <c r="B20" s="45" t="s">
        <v>446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44" t="s">
        <v>599</v>
      </c>
      <c r="B21" s="45" t="s">
        <v>447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44" t="s">
        <v>600</v>
      </c>
      <c r="B22" s="45" t="s">
        <v>448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601</v>
      </c>
      <c r="B23" s="45" t="s">
        <v>449</v>
      </c>
      <c r="C23" s="13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>
      <c r="A24" s="44" t="s">
        <v>602</v>
      </c>
      <c r="B24" s="45" t="s">
        <v>450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1.95" customHeight="1">
      <c r="A25" s="704" t="s">
        <v>2760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SUM(K13:K24)</f>
        <v>0</v>
      </c>
    </row>
    <row r="26" spans="1:11" ht="21.95" customHeight="1">
      <c r="A26" s="704" t="s">
        <v>2761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SUMPRODUCT(J13:J24,K13:K24)</f>
        <v>0</v>
      </c>
    </row>
    <row r="27" spans="1:11" ht="21.95" customHeight="1">
      <c r="A27" s="704" t="s">
        <v>2762</v>
      </c>
      <c r="B27" s="704"/>
      <c r="C27" s="704"/>
      <c r="D27" s="704"/>
      <c r="E27" s="704"/>
      <c r="F27" s="704"/>
      <c r="G27" s="704"/>
      <c r="H27" s="704"/>
      <c r="I27" s="704"/>
      <c r="J27" s="704"/>
      <c r="K27" s="50">
        <f>SUM(K25:K26)</f>
        <v>0</v>
      </c>
    </row>
    <row r="28" spans="1:11" ht="21.95" customHeight="1">
      <c r="A28" s="703" t="s">
        <v>2763</v>
      </c>
      <c r="B28" s="703"/>
      <c r="C28" s="703"/>
      <c r="D28" s="703"/>
      <c r="E28" s="703"/>
      <c r="F28" s="703"/>
      <c r="G28" s="703"/>
      <c r="H28" s="703"/>
      <c r="I28" s="703"/>
      <c r="J28" s="703"/>
      <c r="K28" s="703"/>
    </row>
    <row r="29" spans="1:11" ht="21.95" customHeight="1">
      <c r="A29" s="705" t="s">
        <v>2764</v>
      </c>
      <c r="B29" s="705"/>
      <c r="C29" s="705"/>
      <c r="D29" s="705"/>
      <c r="E29" s="705"/>
      <c r="F29" s="705"/>
      <c r="G29" s="705"/>
      <c r="H29" s="705"/>
      <c r="I29" s="705"/>
      <c r="J29" s="705"/>
      <c r="K29" s="705"/>
    </row>
    <row r="30" spans="1:11" ht="21.95" customHeight="1">
      <c r="A30" s="703" t="s">
        <v>3066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 ht="21.95" customHeight="1">
      <c r="A31" s="703" t="s">
        <v>2767</v>
      </c>
      <c r="B31" s="703"/>
      <c r="C31" s="703"/>
      <c r="D31" s="703"/>
      <c r="E31" s="703"/>
      <c r="F31" s="703"/>
      <c r="G31" s="703"/>
      <c r="H31" s="703"/>
      <c r="I31" s="703"/>
      <c r="J31" s="51" t="s">
        <v>2765</v>
      </c>
      <c r="K31" s="52" t="s">
        <v>2766</v>
      </c>
    </row>
  </sheetData>
  <mergeCells count="8">
    <mergeCell ref="A13:B13"/>
    <mergeCell ref="A31:I31"/>
    <mergeCell ref="A25:J25"/>
    <mergeCell ref="A26:J26"/>
    <mergeCell ref="A27:J27"/>
    <mergeCell ref="A28:K28"/>
    <mergeCell ref="A29:K29"/>
    <mergeCell ref="A30:I30"/>
  </mergeCell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6"/>
  <sheetViews>
    <sheetView showZeros="0" zoomScale="80" zoomScaleNormal="80" workbookViewId="0">
      <selection activeCell="F18" sqref="F1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3835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44" t="s">
        <v>603</v>
      </c>
      <c r="B14" s="45" t="s">
        <v>451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9" si="0">E14*I14</f>
        <v>0</v>
      </c>
    </row>
    <row r="15" spans="1:141" ht="25.5">
      <c r="A15" s="44" t="s">
        <v>604</v>
      </c>
      <c r="B15" s="45" t="s">
        <v>452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605</v>
      </c>
      <c r="B16" s="45" t="s">
        <v>453</v>
      </c>
      <c r="C16" s="13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8.25">
      <c r="A17" s="44" t="s">
        <v>606</v>
      </c>
      <c r="B17" s="45" t="s">
        <v>454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51">
      <c r="A18" s="44" t="s">
        <v>607</v>
      </c>
      <c r="B18" s="45" t="s">
        <v>2903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89.25">
      <c r="A19" s="44" t="s">
        <v>608</v>
      </c>
      <c r="B19" s="45" t="s">
        <v>3836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1.95" customHeight="1">
      <c r="A20" s="704" t="s">
        <v>2760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SUM(K13:K19)</f>
        <v>0</v>
      </c>
    </row>
    <row r="21" spans="1:11" ht="21.95" customHeight="1">
      <c r="A21" s="704" t="s">
        <v>2761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SUMPRODUCT(J13:J19,K13:K19)</f>
        <v>0</v>
      </c>
    </row>
    <row r="22" spans="1:11" ht="21.95" customHeight="1">
      <c r="A22" s="704" t="s">
        <v>2762</v>
      </c>
      <c r="B22" s="704"/>
      <c r="C22" s="704"/>
      <c r="D22" s="704"/>
      <c r="E22" s="704"/>
      <c r="F22" s="704"/>
      <c r="G22" s="704"/>
      <c r="H22" s="704"/>
      <c r="I22" s="704"/>
      <c r="J22" s="704"/>
      <c r="K22" s="50">
        <f>SUM(K20:K21)</f>
        <v>0</v>
      </c>
    </row>
    <row r="23" spans="1:11" ht="21.95" customHeight="1">
      <c r="A23" s="703" t="s">
        <v>2763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</row>
    <row r="24" spans="1:11" ht="21.95" customHeight="1">
      <c r="A24" s="705" t="s">
        <v>2764</v>
      </c>
      <c r="B24" s="705"/>
      <c r="C24" s="705"/>
      <c r="D24" s="705"/>
      <c r="E24" s="705"/>
      <c r="F24" s="705"/>
      <c r="G24" s="705"/>
      <c r="H24" s="705"/>
      <c r="I24" s="705"/>
      <c r="J24" s="705"/>
      <c r="K24" s="705"/>
    </row>
    <row r="25" spans="1:11" ht="21.95" customHeight="1">
      <c r="A25" s="703" t="s">
        <v>3066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  <row r="26" spans="1:11" ht="21.95" customHeight="1">
      <c r="A26" s="703" t="s">
        <v>2767</v>
      </c>
      <c r="B26" s="703"/>
      <c r="C26" s="703"/>
      <c r="D26" s="703"/>
      <c r="E26" s="703"/>
      <c r="F26" s="703"/>
      <c r="G26" s="703"/>
      <c r="H26" s="703"/>
      <c r="I26" s="703"/>
      <c r="J26" s="51" t="s">
        <v>2765</v>
      </c>
      <c r="K26" s="52" t="s">
        <v>2766</v>
      </c>
    </row>
  </sheetData>
  <mergeCells count="8">
    <mergeCell ref="A13:B13"/>
    <mergeCell ref="A26:I26"/>
    <mergeCell ref="A20:J20"/>
    <mergeCell ref="A21:J21"/>
    <mergeCell ref="A22:J22"/>
    <mergeCell ref="A23:K23"/>
    <mergeCell ref="A24:K24"/>
    <mergeCell ref="A25:I25"/>
  </mergeCell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7"/>
  <sheetViews>
    <sheetView showZeros="0" topLeftCell="A9" zoomScale="80" zoomScaleNormal="80" workbookViewId="0">
      <selection activeCell="B14" sqref="B14:B29"/>
    </sheetView>
  </sheetViews>
  <sheetFormatPr defaultColWidth="21.71093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21.71093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s="140" customFormat="1" ht="52.5" customHeight="1">
      <c r="A13" s="701" t="s">
        <v>3837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139"/>
    </row>
    <row r="14" spans="1:141" ht="25.5" customHeight="1">
      <c r="A14" s="763" t="s">
        <v>615</v>
      </c>
      <c r="B14" s="496" t="s">
        <v>2904</v>
      </c>
      <c r="C14" s="492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30" si="0">E14*I14</f>
        <v>0</v>
      </c>
    </row>
    <row r="15" spans="1:141" ht="25.5" customHeight="1">
      <c r="A15" s="763"/>
      <c r="B15" s="643" t="s">
        <v>609</v>
      </c>
      <c r="C15" s="642"/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2.5" customHeight="1">
      <c r="A16" s="763" t="s">
        <v>616</v>
      </c>
      <c r="B16" s="496" t="s">
        <v>2905</v>
      </c>
      <c r="C16" s="492" t="s">
        <v>3065</v>
      </c>
      <c r="D16" s="464"/>
      <c r="E16" s="464"/>
      <c r="F16" s="465"/>
      <c r="G16" s="465"/>
      <c r="H16" s="463"/>
      <c r="I16" s="466"/>
      <c r="J16" s="467"/>
      <c r="K16" s="468">
        <f t="shared" si="0"/>
        <v>0</v>
      </c>
    </row>
    <row r="17" spans="1:11" ht="25.5" customHeight="1">
      <c r="A17" s="763"/>
      <c r="B17" s="643" t="s">
        <v>610</v>
      </c>
      <c r="C17" s="642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1" customHeight="1">
      <c r="A18" s="763" t="s">
        <v>617</v>
      </c>
      <c r="B18" s="496" t="s">
        <v>455</v>
      </c>
      <c r="C18" s="492" t="s">
        <v>3065</v>
      </c>
      <c r="D18" s="464"/>
      <c r="E18" s="464"/>
      <c r="F18" s="465"/>
      <c r="G18" s="465"/>
      <c r="H18" s="463"/>
      <c r="I18" s="466"/>
      <c r="J18" s="467"/>
      <c r="K18" s="468">
        <f t="shared" si="0"/>
        <v>0</v>
      </c>
    </row>
    <row r="19" spans="1:11" ht="25.5" customHeight="1">
      <c r="A19" s="763"/>
      <c r="B19" s="643" t="s">
        <v>611</v>
      </c>
      <c r="C19" s="642"/>
      <c r="D19" s="38"/>
      <c r="E19" s="38">
        <v>0</v>
      </c>
      <c r="F19" s="41"/>
      <c r="G19" s="41"/>
      <c r="H19" s="13"/>
      <c r="I19" s="35"/>
      <c r="J19" s="32"/>
      <c r="K19" s="37">
        <f t="shared" si="0"/>
        <v>0</v>
      </c>
    </row>
    <row r="20" spans="1:11" ht="21.75" customHeight="1">
      <c r="A20" s="763" t="s">
        <v>618</v>
      </c>
      <c r="B20" s="496" t="s">
        <v>456</v>
      </c>
      <c r="C20" s="492" t="s">
        <v>3065</v>
      </c>
      <c r="D20" s="464"/>
      <c r="E20" s="490"/>
      <c r="F20" s="491"/>
      <c r="G20" s="491"/>
      <c r="H20" s="492"/>
      <c r="I20" s="493"/>
      <c r="J20" s="467"/>
      <c r="K20" s="468">
        <f t="shared" si="0"/>
        <v>0</v>
      </c>
    </row>
    <row r="21" spans="1:11" ht="25.5" customHeight="1">
      <c r="A21" s="763"/>
      <c r="B21" s="643" t="s">
        <v>612</v>
      </c>
      <c r="C21" s="642"/>
      <c r="D21" s="38"/>
      <c r="E21" s="71"/>
      <c r="F21" s="69"/>
      <c r="G21" s="69"/>
      <c r="H21" s="44"/>
      <c r="I21" s="60"/>
      <c r="J21" s="32"/>
      <c r="K21" s="37">
        <f t="shared" si="0"/>
        <v>0</v>
      </c>
    </row>
    <row r="22" spans="1:11" ht="21.75" customHeight="1">
      <c r="A22" s="763" t="s">
        <v>619</v>
      </c>
      <c r="B22" s="496" t="s">
        <v>457</v>
      </c>
      <c r="C22" s="492" t="s">
        <v>3065</v>
      </c>
      <c r="D22" s="464"/>
      <c r="E22" s="490"/>
      <c r="F22" s="491"/>
      <c r="G22" s="491"/>
      <c r="H22" s="492"/>
      <c r="I22" s="493"/>
      <c r="J22" s="467"/>
      <c r="K22" s="468">
        <f t="shared" si="0"/>
        <v>0</v>
      </c>
    </row>
    <row r="23" spans="1:11" ht="25.5" customHeight="1">
      <c r="A23" s="763"/>
      <c r="B23" s="643" t="s">
        <v>3213</v>
      </c>
      <c r="C23" s="642"/>
      <c r="D23" s="38"/>
      <c r="E23" s="71"/>
      <c r="F23" s="69"/>
      <c r="G23" s="69"/>
      <c r="H23" s="44"/>
      <c r="I23" s="60"/>
      <c r="J23" s="32"/>
      <c r="K23" s="37">
        <f t="shared" si="0"/>
        <v>0</v>
      </c>
    </row>
    <row r="24" spans="1:11" ht="22.5" customHeight="1">
      <c r="A24" s="763" t="s">
        <v>620</v>
      </c>
      <c r="B24" s="496" t="s">
        <v>458</v>
      </c>
      <c r="C24" s="492" t="s">
        <v>3065</v>
      </c>
      <c r="D24" s="464"/>
      <c r="E24" s="490"/>
      <c r="F24" s="491"/>
      <c r="G24" s="491"/>
      <c r="H24" s="492"/>
      <c r="I24" s="493"/>
      <c r="J24" s="467"/>
      <c r="K24" s="468">
        <f t="shared" si="0"/>
        <v>0</v>
      </c>
    </row>
    <row r="25" spans="1:11" ht="38.25" customHeight="1">
      <c r="A25" s="763"/>
      <c r="B25" s="644" t="s">
        <v>613</v>
      </c>
      <c r="C25" s="645"/>
      <c r="D25" s="38"/>
      <c r="E25" s="71"/>
      <c r="F25" s="69"/>
      <c r="G25" s="69"/>
      <c r="H25" s="44"/>
      <c r="I25" s="60"/>
      <c r="J25" s="32"/>
      <c r="K25" s="37">
        <f t="shared" si="0"/>
        <v>0</v>
      </c>
    </row>
    <row r="26" spans="1:11" ht="18.75" customHeight="1">
      <c r="A26" s="763" t="s">
        <v>621</v>
      </c>
      <c r="B26" s="496" t="s">
        <v>459</v>
      </c>
      <c r="C26" s="492" t="s">
        <v>3065</v>
      </c>
      <c r="D26" s="464"/>
      <c r="E26" s="490"/>
      <c r="F26" s="491"/>
      <c r="G26" s="491"/>
      <c r="H26" s="492"/>
      <c r="I26" s="493"/>
      <c r="J26" s="467"/>
      <c r="K26" s="468">
        <f t="shared" si="0"/>
        <v>0</v>
      </c>
    </row>
    <row r="27" spans="1:11" ht="38.25" customHeight="1">
      <c r="A27" s="763"/>
      <c r="B27" s="643" t="s">
        <v>614</v>
      </c>
      <c r="C27" s="642"/>
      <c r="D27" s="38"/>
      <c r="E27" s="71"/>
      <c r="F27" s="69"/>
      <c r="G27" s="69"/>
      <c r="H27" s="44"/>
      <c r="I27" s="60"/>
      <c r="J27" s="32"/>
      <c r="K27" s="37">
        <f t="shared" si="0"/>
        <v>0</v>
      </c>
    </row>
    <row r="28" spans="1:11" ht="20.25" customHeight="1">
      <c r="A28" s="763" t="s">
        <v>622</v>
      </c>
      <c r="B28" s="496" t="s">
        <v>460</v>
      </c>
      <c r="C28" s="492" t="s">
        <v>3065</v>
      </c>
      <c r="D28" s="464"/>
      <c r="E28" s="490"/>
      <c r="F28" s="491"/>
      <c r="G28" s="491"/>
      <c r="H28" s="492"/>
      <c r="I28" s="493"/>
      <c r="J28" s="467"/>
      <c r="K28" s="468">
        <f t="shared" si="0"/>
        <v>0</v>
      </c>
    </row>
    <row r="29" spans="1:11">
      <c r="A29" s="763"/>
      <c r="B29" s="643" t="s">
        <v>3214</v>
      </c>
      <c r="C29" s="642"/>
      <c r="D29" s="38"/>
      <c r="E29" s="71"/>
      <c r="F29" s="69"/>
      <c r="G29" s="69"/>
      <c r="H29" s="44"/>
      <c r="I29" s="60"/>
      <c r="J29" s="32"/>
      <c r="K29" s="37">
        <f t="shared" si="0"/>
        <v>0</v>
      </c>
    </row>
    <row r="30" spans="1:11" ht="38.25">
      <c r="A30" s="41"/>
      <c r="B30" s="65" t="s">
        <v>2120</v>
      </c>
      <c r="C30" s="13" t="s">
        <v>20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1.95" customHeight="1">
      <c r="A31" s="704" t="s">
        <v>2760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SUM(K13:K30)</f>
        <v>0</v>
      </c>
    </row>
    <row r="32" spans="1:11" ht="21.95" customHeight="1">
      <c r="A32" s="704" t="s">
        <v>2761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SUMPRODUCT(J13:J30,K13:K30)</f>
        <v>0</v>
      </c>
    </row>
    <row r="33" spans="1:11" ht="21.95" customHeight="1">
      <c r="A33" s="704" t="s">
        <v>2762</v>
      </c>
      <c r="B33" s="704"/>
      <c r="C33" s="704"/>
      <c r="D33" s="704"/>
      <c r="E33" s="704"/>
      <c r="F33" s="704"/>
      <c r="G33" s="704"/>
      <c r="H33" s="704"/>
      <c r="I33" s="704"/>
      <c r="J33" s="704"/>
      <c r="K33" s="50">
        <f>SUM(K31:K32)</f>
        <v>0</v>
      </c>
    </row>
    <row r="34" spans="1:11" ht="21.95" customHeight="1">
      <c r="A34" s="703" t="s">
        <v>2763</v>
      </c>
      <c r="B34" s="703"/>
      <c r="C34" s="703"/>
      <c r="D34" s="703"/>
      <c r="E34" s="703"/>
      <c r="F34" s="703"/>
      <c r="G34" s="703"/>
      <c r="H34" s="703"/>
      <c r="I34" s="703"/>
      <c r="J34" s="703"/>
      <c r="K34" s="703"/>
    </row>
    <row r="35" spans="1:11" ht="21.95" customHeight="1">
      <c r="A35" s="705" t="s">
        <v>2764</v>
      </c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ht="21.95" customHeight="1">
      <c r="A36" s="703" t="s">
        <v>3066</v>
      </c>
      <c r="B36" s="703"/>
      <c r="C36" s="703"/>
      <c r="D36" s="703"/>
      <c r="E36" s="703"/>
      <c r="F36" s="703"/>
      <c r="G36" s="703"/>
      <c r="H36" s="703"/>
      <c r="I36" s="703"/>
      <c r="J36" s="51" t="s">
        <v>2765</v>
      </c>
      <c r="K36" s="52" t="s">
        <v>2766</v>
      </c>
    </row>
    <row r="37" spans="1:11" ht="21.95" customHeight="1">
      <c r="A37" s="703" t="s">
        <v>2767</v>
      </c>
      <c r="B37" s="703"/>
      <c r="C37" s="703"/>
      <c r="D37" s="703"/>
      <c r="E37" s="703"/>
      <c r="F37" s="703"/>
      <c r="G37" s="703"/>
      <c r="H37" s="703"/>
      <c r="I37" s="703"/>
      <c r="J37" s="51" t="s">
        <v>2765</v>
      </c>
      <c r="K37" s="52" t="s">
        <v>2766</v>
      </c>
    </row>
  </sheetData>
  <mergeCells count="16">
    <mergeCell ref="A37:I37"/>
    <mergeCell ref="A31:J31"/>
    <mergeCell ref="A32:J32"/>
    <mergeCell ref="A33:J33"/>
    <mergeCell ref="A34:K34"/>
    <mergeCell ref="A35:K35"/>
    <mergeCell ref="A36:I36"/>
    <mergeCell ref="A24:A25"/>
    <mergeCell ref="A26:A27"/>
    <mergeCell ref="A28:A29"/>
    <mergeCell ref="A13:B13"/>
    <mergeCell ref="A14:A15"/>
    <mergeCell ref="A16:A17"/>
    <mergeCell ref="A18:A19"/>
    <mergeCell ref="A20:A21"/>
    <mergeCell ref="A22:A23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97"/>
  <sheetViews>
    <sheetView showZeros="0" topLeftCell="A7" zoomScale="80" zoomScaleNormal="80" workbookViewId="0">
      <selection activeCell="B14" sqref="B14:B6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3838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155" t="s">
        <v>623</v>
      </c>
      <c r="B14" s="216" t="s">
        <v>461</v>
      </c>
      <c r="C14" s="219" t="s">
        <v>3065</v>
      </c>
      <c r="D14" s="38"/>
      <c r="E14" s="38"/>
      <c r="F14" s="41"/>
      <c r="G14" s="41"/>
      <c r="H14" s="13"/>
      <c r="I14" s="35"/>
      <c r="J14" s="32"/>
      <c r="K14" s="37">
        <f t="shared" ref="K14:K66" si="0">E14*I14</f>
        <v>0</v>
      </c>
    </row>
    <row r="15" spans="1:141">
      <c r="A15" s="155" t="s">
        <v>624</v>
      </c>
      <c r="B15" s="216" t="s">
        <v>462</v>
      </c>
      <c r="C15" s="219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155" t="s">
        <v>625</v>
      </c>
      <c r="B16" s="216" t="s">
        <v>2906</v>
      </c>
      <c r="C16" s="219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8.25">
      <c r="A17" s="155" t="s">
        <v>626</v>
      </c>
      <c r="B17" s="216" t="s">
        <v>2907</v>
      </c>
      <c r="C17" s="219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8.25">
      <c r="A18" s="155" t="s">
        <v>627</v>
      </c>
      <c r="B18" s="216" t="s">
        <v>2908</v>
      </c>
      <c r="C18" s="219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8.25">
      <c r="A19" s="155" t="s">
        <v>628</v>
      </c>
      <c r="B19" s="216" t="s">
        <v>2909</v>
      </c>
      <c r="C19" s="219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155" t="s">
        <v>629</v>
      </c>
      <c r="B20" s="216" t="s">
        <v>463</v>
      </c>
      <c r="C20" s="219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155" t="s">
        <v>630</v>
      </c>
      <c r="B21" s="216" t="s">
        <v>464</v>
      </c>
      <c r="C21" s="219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51">
      <c r="A22" s="155" t="s">
        <v>631</v>
      </c>
      <c r="B22" s="216" t="s">
        <v>465</v>
      </c>
      <c r="C22" s="219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>
      <c r="A23" s="155" t="s">
        <v>632</v>
      </c>
      <c r="B23" s="216" t="s">
        <v>466</v>
      </c>
      <c r="C23" s="219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>
      <c r="A24" s="155" t="s">
        <v>633</v>
      </c>
      <c r="B24" s="216" t="s">
        <v>467</v>
      </c>
      <c r="C24" s="219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>
      <c r="A25" s="155" t="s">
        <v>634</v>
      </c>
      <c r="B25" s="216" t="s">
        <v>468</v>
      </c>
      <c r="C25" s="219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>
      <c r="A26" s="155" t="s">
        <v>635</v>
      </c>
      <c r="B26" s="216" t="s">
        <v>469</v>
      </c>
      <c r="C26" s="219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155" t="s">
        <v>636</v>
      </c>
      <c r="B27" s="216" t="s">
        <v>470</v>
      </c>
      <c r="C27" s="219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>
      <c r="A28" s="155" t="s">
        <v>637</v>
      </c>
      <c r="B28" s="216" t="s">
        <v>471</v>
      </c>
      <c r="C28" s="219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>
      <c r="A29" s="155" t="s">
        <v>638</v>
      </c>
      <c r="B29" s="216" t="s">
        <v>472</v>
      </c>
      <c r="C29" s="219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>
      <c r="A30" s="155" t="s">
        <v>639</v>
      </c>
      <c r="B30" s="216" t="s">
        <v>473</v>
      </c>
      <c r="C30" s="219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>
      <c r="A31" s="155" t="s">
        <v>640</v>
      </c>
      <c r="B31" s="216" t="s">
        <v>474</v>
      </c>
      <c r="C31" s="219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5.5">
      <c r="A32" s="155" t="s">
        <v>641</v>
      </c>
      <c r="B32" s="216" t="s">
        <v>2910</v>
      </c>
      <c r="C32" s="219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5.5">
      <c r="A33" s="155" t="s">
        <v>642</v>
      </c>
      <c r="B33" s="216" t="s">
        <v>2911</v>
      </c>
      <c r="C33" s="219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5.5">
      <c r="A34" s="155" t="s">
        <v>643</v>
      </c>
      <c r="B34" s="216" t="s">
        <v>475</v>
      </c>
      <c r="C34" s="219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25.5">
      <c r="A35" s="155" t="s">
        <v>644</v>
      </c>
      <c r="B35" s="216" t="s">
        <v>476</v>
      </c>
      <c r="C35" s="219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>
      <c r="A36" s="155" t="s">
        <v>645</v>
      </c>
      <c r="B36" s="216" t="s">
        <v>477</v>
      </c>
      <c r="C36" s="219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>
      <c r="A37" s="155" t="s">
        <v>646</v>
      </c>
      <c r="B37" s="216" t="s">
        <v>478</v>
      </c>
      <c r="C37" s="219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>
      <c r="A38" s="155" t="s">
        <v>647</v>
      </c>
      <c r="B38" s="216" t="s">
        <v>479</v>
      </c>
      <c r="C38" s="219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 ht="25.5">
      <c r="A39" s="155" t="s">
        <v>648</v>
      </c>
      <c r="B39" s="216" t="s">
        <v>3215</v>
      </c>
      <c r="C39" s="219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 ht="25.5">
      <c r="A40" s="155" t="s">
        <v>649</v>
      </c>
      <c r="B40" s="216" t="s">
        <v>480</v>
      </c>
      <c r="C40" s="219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25.5">
      <c r="A41" s="155" t="s">
        <v>650</v>
      </c>
      <c r="B41" s="216" t="s">
        <v>481</v>
      </c>
      <c r="C41" s="219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>
      <c r="A42" s="155" t="s">
        <v>651</v>
      </c>
      <c r="B42" s="216" t="s">
        <v>482</v>
      </c>
      <c r="C42" s="219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>
      <c r="A43" s="155" t="s">
        <v>652</v>
      </c>
      <c r="B43" s="216" t="s">
        <v>483</v>
      </c>
      <c r="C43" s="219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>
      <c r="A44" s="155" t="s">
        <v>653</v>
      </c>
      <c r="B44" s="216" t="s">
        <v>484</v>
      </c>
      <c r="C44" s="219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>
      <c r="A45" s="155" t="s">
        <v>654</v>
      </c>
      <c r="B45" s="216" t="s">
        <v>485</v>
      </c>
      <c r="C45" s="219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 ht="25.5">
      <c r="A46" s="155" t="s">
        <v>655</v>
      </c>
      <c r="B46" s="216" t="s">
        <v>486</v>
      </c>
      <c r="C46" s="219" t="s">
        <v>3065</v>
      </c>
      <c r="D46" s="38"/>
      <c r="E46" s="38"/>
      <c r="F46" s="41"/>
      <c r="G46" s="41"/>
      <c r="H46" s="13"/>
      <c r="I46" s="35"/>
      <c r="J46" s="32"/>
      <c r="K46" s="37">
        <f t="shared" si="0"/>
        <v>0</v>
      </c>
    </row>
    <row r="47" spans="1:11" ht="25.5">
      <c r="A47" s="155" t="s">
        <v>656</v>
      </c>
      <c r="B47" s="216" t="s">
        <v>487</v>
      </c>
      <c r="C47" s="219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>
      <c r="A48" s="155" t="s">
        <v>657</v>
      </c>
      <c r="B48" s="216" t="s">
        <v>488</v>
      </c>
      <c r="C48" s="219" t="s">
        <v>3065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>
      <c r="A49" s="155" t="s">
        <v>658</v>
      </c>
      <c r="B49" s="216" t="s">
        <v>489</v>
      </c>
      <c r="C49" s="219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>
      <c r="A50" s="155" t="s">
        <v>659</v>
      </c>
      <c r="B50" s="216" t="s">
        <v>490</v>
      </c>
      <c r="C50" s="219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>
      <c r="A51" s="155" t="s">
        <v>660</v>
      </c>
      <c r="B51" s="216" t="s">
        <v>2792</v>
      </c>
      <c r="C51" s="219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</row>
    <row r="52" spans="1:11" ht="25.5">
      <c r="A52" s="155" t="s">
        <v>661</v>
      </c>
      <c r="B52" s="216" t="s">
        <v>2793</v>
      </c>
      <c r="C52" s="219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 ht="25.5">
      <c r="A53" s="155" t="s">
        <v>662</v>
      </c>
      <c r="B53" s="216" t="s">
        <v>2794</v>
      </c>
      <c r="C53" s="219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 ht="25.5">
      <c r="A54" s="155" t="s">
        <v>663</v>
      </c>
      <c r="B54" s="216" t="s">
        <v>2795</v>
      </c>
      <c r="C54" s="219" t="s">
        <v>3065</v>
      </c>
      <c r="D54" s="38"/>
      <c r="E54" s="38"/>
      <c r="F54" s="41"/>
      <c r="G54" s="41"/>
      <c r="H54" s="13"/>
      <c r="I54" s="35"/>
      <c r="J54" s="32"/>
      <c r="K54" s="37">
        <f t="shared" si="0"/>
        <v>0</v>
      </c>
    </row>
    <row r="55" spans="1:11" ht="25.5">
      <c r="A55" s="155" t="s">
        <v>664</v>
      </c>
      <c r="B55" s="216" t="s">
        <v>2796</v>
      </c>
      <c r="C55" s="219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 ht="25.5">
      <c r="A56" s="155" t="s">
        <v>665</v>
      </c>
      <c r="B56" s="216" t="s">
        <v>2797</v>
      </c>
      <c r="C56" s="219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</row>
    <row r="57" spans="1:11" ht="25.5">
      <c r="A57" s="155" t="s">
        <v>666</v>
      </c>
      <c r="B57" s="216" t="s">
        <v>2798</v>
      </c>
      <c r="C57" s="219" t="s">
        <v>3065</v>
      </c>
      <c r="D57" s="38"/>
      <c r="E57" s="38"/>
      <c r="F57" s="41"/>
      <c r="G57" s="41"/>
      <c r="H57" s="13"/>
      <c r="I57" s="35"/>
      <c r="J57" s="32"/>
      <c r="K57" s="37">
        <f t="shared" si="0"/>
        <v>0</v>
      </c>
    </row>
    <row r="58" spans="1:11" ht="25.5">
      <c r="A58" s="155" t="s">
        <v>667</v>
      </c>
      <c r="B58" s="216" t="s">
        <v>3216</v>
      </c>
      <c r="C58" s="219" t="s">
        <v>3065</v>
      </c>
      <c r="D58" s="38"/>
      <c r="E58" s="38"/>
      <c r="F58" s="41"/>
      <c r="G58" s="41"/>
      <c r="H58" s="13"/>
      <c r="I58" s="35"/>
      <c r="J58" s="32"/>
      <c r="K58" s="37">
        <f t="shared" si="0"/>
        <v>0</v>
      </c>
    </row>
    <row r="59" spans="1:11" ht="25.5">
      <c r="A59" s="155" t="s">
        <v>668</v>
      </c>
      <c r="B59" s="216" t="s">
        <v>3217</v>
      </c>
      <c r="C59" s="219" t="s">
        <v>3065</v>
      </c>
      <c r="D59" s="38"/>
      <c r="E59" s="38"/>
      <c r="F59" s="41"/>
      <c r="G59" s="41"/>
      <c r="H59" s="13"/>
      <c r="I59" s="35"/>
      <c r="J59" s="32"/>
      <c r="K59" s="37">
        <f t="shared" si="0"/>
        <v>0</v>
      </c>
    </row>
    <row r="60" spans="1:11" ht="25.5">
      <c r="A60" s="155" t="s">
        <v>669</v>
      </c>
      <c r="B60" s="216" t="s">
        <v>3218</v>
      </c>
      <c r="C60" s="219" t="s">
        <v>3065</v>
      </c>
      <c r="D60" s="38"/>
      <c r="E60" s="38"/>
      <c r="F60" s="41"/>
      <c r="G60" s="41"/>
      <c r="H60" s="13"/>
      <c r="I60" s="35"/>
      <c r="J60" s="32"/>
      <c r="K60" s="37">
        <f t="shared" si="0"/>
        <v>0</v>
      </c>
    </row>
    <row r="61" spans="1:11" ht="25.5">
      <c r="A61" s="155" t="s">
        <v>670</v>
      </c>
      <c r="B61" s="216" t="s">
        <v>3219</v>
      </c>
      <c r="C61" s="219" t="s">
        <v>3065</v>
      </c>
      <c r="D61" s="38"/>
      <c r="E61" s="38"/>
      <c r="F61" s="41"/>
      <c r="G61" s="41"/>
      <c r="H61" s="13"/>
      <c r="I61" s="35"/>
      <c r="J61" s="32"/>
      <c r="K61" s="37">
        <f t="shared" si="0"/>
        <v>0</v>
      </c>
    </row>
    <row r="62" spans="1:11" ht="25.5">
      <c r="A62" s="155" t="s">
        <v>671</v>
      </c>
      <c r="B62" s="216" t="s">
        <v>3220</v>
      </c>
      <c r="C62" s="219" t="s">
        <v>3065</v>
      </c>
      <c r="D62" s="38"/>
      <c r="E62" s="38"/>
      <c r="F62" s="41"/>
      <c r="G62" s="41"/>
      <c r="H62" s="13"/>
      <c r="I62" s="35"/>
      <c r="J62" s="32"/>
      <c r="K62" s="37">
        <f t="shared" si="0"/>
        <v>0</v>
      </c>
    </row>
    <row r="63" spans="1:11" ht="25.5">
      <c r="A63" s="155" t="s">
        <v>672</v>
      </c>
      <c r="B63" s="216" t="s">
        <v>3221</v>
      </c>
      <c r="C63" s="219" t="s">
        <v>3065</v>
      </c>
      <c r="D63" s="38"/>
      <c r="E63" s="38"/>
      <c r="F63" s="41"/>
      <c r="G63" s="41"/>
      <c r="H63" s="13"/>
      <c r="I63" s="35"/>
      <c r="J63" s="32"/>
      <c r="K63" s="37">
        <f t="shared" si="0"/>
        <v>0</v>
      </c>
    </row>
    <row r="64" spans="1:11" ht="25.5">
      <c r="A64" s="155" t="s">
        <v>673</v>
      </c>
      <c r="B64" s="216" t="s">
        <v>3222</v>
      </c>
      <c r="C64" s="219" t="s">
        <v>3065</v>
      </c>
      <c r="D64" s="38"/>
      <c r="E64" s="38"/>
      <c r="F64" s="41"/>
      <c r="G64" s="41"/>
      <c r="H64" s="13"/>
      <c r="I64" s="35"/>
      <c r="J64" s="32"/>
      <c r="K64" s="37">
        <f t="shared" si="0"/>
        <v>0</v>
      </c>
    </row>
    <row r="65" spans="1:11" ht="25.5">
      <c r="A65" s="155" t="s">
        <v>674</v>
      </c>
      <c r="B65" s="216" t="s">
        <v>3223</v>
      </c>
      <c r="C65" s="219" t="s">
        <v>3065</v>
      </c>
      <c r="D65" s="38"/>
      <c r="E65" s="38"/>
      <c r="F65" s="41"/>
      <c r="G65" s="41"/>
      <c r="H65" s="13"/>
      <c r="I65" s="35"/>
      <c r="J65" s="32"/>
      <c r="K65" s="37">
        <f t="shared" si="0"/>
        <v>0</v>
      </c>
    </row>
    <row r="66" spans="1:11" ht="38.25">
      <c r="A66" s="41"/>
      <c r="B66" s="65" t="s">
        <v>2120</v>
      </c>
      <c r="C66" s="13" t="s">
        <v>20</v>
      </c>
      <c r="D66" s="38"/>
      <c r="E66" s="38"/>
      <c r="F66" s="41"/>
      <c r="G66" s="41"/>
      <c r="H66" s="13"/>
      <c r="I66" s="35"/>
      <c r="J66" s="32"/>
      <c r="K66" s="37">
        <f t="shared" si="0"/>
        <v>0</v>
      </c>
    </row>
    <row r="67" spans="1:11" ht="21.95" customHeight="1">
      <c r="A67" s="704" t="s">
        <v>2760</v>
      </c>
      <c r="B67" s="704"/>
      <c r="C67" s="704"/>
      <c r="D67" s="704"/>
      <c r="E67" s="704"/>
      <c r="F67" s="704"/>
      <c r="G67" s="704"/>
      <c r="H67" s="704"/>
      <c r="I67" s="704"/>
      <c r="J67" s="704"/>
      <c r="K67" s="50">
        <f>SUM(K13:K66)</f>
        <v>0</v>
      </c>
    </row>
    <row r="68" spans="1:11" ht="21.95" customHeight="1">
      <c r="A68" s="704" t="s">
        <v>2761</v>
      </c>
      <c r="B68" s="704"/>
      <c r="C68" s="704"/>
      <c r="D68" s="704"/>
      <c r="E68" s="704"/>
      <c r="F68" s="704"/>
      <c r="G68" s="704"/>
      <c r="H68" s="704"/>
      <c r="I68" s="704"/>
      <c r="J68" s="704"/>
      <c r="K68" s="50">
        <f>SUMPRODUCT(J13:J66,K13:K66)</f>
        <v>0</v>
      </c>
    </row>
    <row r="69" spans="1:11" ht="21.95" customHeight="1">
      <c r="A69" s="704" t="s">
        <v>2762</v>
      </c>
      <c r="B69" s="704"/>
      <c r="C69" s="704"/>
      <c r="D69" s="704"/>
      <c r="E69" s="704"/>
      <c r="F69" s="704"/>
      <c r="G69" s="704"/>
      <c r="H69" s="704"/>
      <c r="I69" s="704"/>
      <c r="J69" s="704"/>
      <c r="K69" s="50">
        <f>SUM(K67:K68)</f>
        <v>0</v>
      </c>
    </row>
    <row r="70" spans="1:11" ht="21.95" customHeight="1">
      <c r="A70" s="703" t="s">
        <v>2763</v>
      </c>
      <c r="B70" s="703"/>
      <c r="C70" s="703"/>
      <c r="D70" s="703"/>
      <c r="E70" s="703"/>
      <c r="F70" s="703"/>
      <c r="G70" s="703"/>
      <c r="H70" s="703"/>
      <c r="I70" s="703"/>
      <c r="J70" s="703"/>
      <c r="K70" s="703"/>
    </row>
    <row r="71" spans="1:11" ht="21.95" customHeight="1">
      <c r="A71" s="705" t="s">
        <v>2764</v>
      </c>
      <c r="B71" s="705"/>
      <c r="C71" s="705"/>
      <c r="D71" s="705"/>
      <c r="E71" s="705"/>
      <c r="F71" s="705"/>
      <c r="G71" s="705"/>
      <c r="H71" s="705"/>
      <c r="I71" s="705"/>
      <c r="J71" s="705"/>
      <c r="K71" s="705"/>
    </row>
    <row r="72" spans="1:11" ht="21.95" customHeight="1">
      <c r="A72" s="703" t="s">
        <v>3066</v>
      </c>
      <c r="B72" s="703"/>
      <c r="C72" s="703"/>
      <c r="D72" s="703"/>
      <c r="E72" s="703"/>
      <c r="F72" s="703"/>
      <c r="G72" s="703"/>
      <c r="H72" s="703"/>
      <c r="I72" s="703"/>
      <c r="J72" s="51" t="s">
        <v>2765</v>
      </c>
      <c r="K72" s="52" t="s">
        <v>2766</v>
      </c>
    </row>
    <row r="73" spans="1:11" ht="21.95" customHeight="1">
      <c r="A73" s="703" t="s">
        <v>2767</v>
      </c>
      <c r="B73" s="703"/>
      <c r="C73" s="703"/>
      <c r="D73" s="703"/>
      <c r="E73" s="703"/>
      <c r="F73" s="703"/>
      <c r="G73" s="703"/>
      <c r="H73" s="703"/>
      <c r="I73" s="703"/>
      <c r="J73" s="51" t="s">
        <v>2765</v>
      </c>
      <c r="K73" s="52" t="s">
        <v>2766</v>
      </c>
    </row>
    <row r="74" spans="1:11">
      <c r="D74" s="152"/>
    </row>
    <row r="75" spans="1:11">
      <c r="D75" s="152"/>
    </row>
    <row r="76" spans="1:11">
      <c r="D76" s="152"/>
    </row>
    <row r="77" spans="1:11">
      <c r="D77" s="152"/>
    </row>
    <row r="78" spans="1:11">
      <c r="D78" s="152"/>
    </row>
    <row r="79" spans="1:11">
      <c r="D79" s="152"/>
    </row>
    <row r="80" spans="1:11">
      <c r="D80" s="152"/>
    </row>
    <row r="81" spans="4:4">
      <c r="D81" s="152"/>
    </row>
    <row r="82" spans="4:4">
      <c r="D82" s="152"/>
    </row>
    <row r="83" spans="4:4">
      <c r="D83" s="152"/>
    </row>
    <row r="84" spans="4:4">
      <c r="D84" s="152"/>
    </row>
    <row r="85" spans="4:4">
      <c r="D85" s="152"/>
    </row>
    <row r="86" spans="4:4">
      <c r="D86" s="152"/>
    </row>
    <row r="87" spans="4:4">
      <c r="D87" s="152"/>
    </row>
    <row r="88" spans="4:4">
      <c r="D88" s="152"/>
    </row>
    <row r="89" spans="4:4">
      <c r="D89" s="152"/>
    </row>
    <row r="90" spans="4:4">
      <c r="D90" s="152"/>
    </row>
    <row r="91" spans="4:4">
      <c r="D91" s="152"/>
    </row>
    <row r="92" spans="4:4">
      <c r="D92" s="152"/>
    </row>
    <row r="93" spans="4:4">
      <c r="D93" s="152"/>
    </row>
    <row r="94" spans="4:4">
      <c r="D94" s="152"/>
    </row>
    <row r="95" spans="4:4">
      <c r="D95" s="152"/>
    </row>
    <row r="96" spans="4:4">
      <c r="D96" s="152"/>
    </row>
    <row r="97" spans="4:4">
      <c r="D97" s="152"/>
    </row>
  </sheetData>
  <mergeCells count="8">
    <mergeCell ref="A13:B13"/>
    <mergeCell ref="A73:I73"/>
    <mergeCell ref="A67:J67"/>
    <mergeCell ref="A68:J68"/>
    <mergeCell ref="A69:J69"/>
    <mergeCell ref="A70:K70"/>
    <mergeCell ref="A71:K71"/>
    <mergeCell ref="A72:I72"/>
  </mergeCells>
  <phoneticPr fontId="18" type="noConversion"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5"/>
  <sheetViews>
    <sheetView showZeros="0" topLeftCell="A7" zoomScale="80" zoomScaleNormal="80" workbookViewId="0">
      <selection activeCell="I19" sqref="I19"/>
    </sheetView>
  </sheetViews>
  <sheetFormatPr defaultColWidth="22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22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3839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21.75" customHeight="1">
      <c r="A14" s="764" t="s">
        <v>678</v>
      </c>
      <c r="B14" s="496" t="s">
        <v>3224</v>
      </c>
      <c r="C14" s="492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28" si="0">E14*I14</f>
        <v>0</v>
      </c>
    </row>
    <row r="15" spans="1:141" ht="38.25" customHeight="1">
      <c r="A15" s="764"/>
      <c r="B15" s="642" t="s">
        <v>3225</v>
      </c>
      <c r="C15" s="642"/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19.5" customHeight="1">
      <c r="A16" s="764" t="s">
        <v>679</v>
      </c>
      <c r="B16" s="496" t="s">
        <v>3226</v>
      </c>
      <c r="C16" s="492" t="s">
        <v>3065</v>
      </c>
      <c r="D16" s="464"/>
      <c r="E16" s="464"/>
      <c r="F16" s="465"/>
      <c r="G16" s="465"/>
      <c r="H16" s="463"/>
      <c r="I16" s="466"/>
      <c r="J16" s="467"/>
      <c r="K16" s="468">
        <f t="shared" si="0"/>
        <v>0</v>
      </c>
    </row>
    <row r="17" spans="1:11" ht="38.25" customHeight="1">
      <c r="A17" s="764"/>
      <c r="B17" s="642" t="s">
        <v>3227</v>
      </c>
      <c r="C17" s="642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0.25" customHeight="1">
      <c r="A18" s="764" t="s">
        <v>680</v>
      </c>
      <c r="B18" s="496" t="s">
        <v>3228</v>
      </c>
      <c r="C18" s="492" t="s">
        <v>3065</v>
      </c>
      <c r="D18" s="464"/>
      <c r="E18" s="464"/>
      <c r="F18" s="465"/>
      <c r="G18" s="465"/>
      <c r="H18" s="463"/>
      <c r="I18" s="466"/>
      <c r="J18" s="467"/>
      <c r="K18" s="468">
        <f t="shared" si="0"/>
        <v>0</v>
      </c>
    </row>
    <row r="19" spans="1:11" ht="51" customHeight="1">
      <c r="A19" s="764"/>
      <c r="B19" s="642" t="s">
        <v>3229</v>
      </c>
      <c r="C19" s="642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19.5" customHeight="1">
      <c r="A20" s="764" t="s">
        <v>681</v>
      </c>
      <c r="B20" s="496" t="s">
        <v>3230</v>
      </c>
      <c r="C20" s="492" t="s">
        <v>3065</v>
      </c>
      <c r="D20" s="464"/>
      <c r="E20" s="490"/>
      <c r="F20" s="491"/>
      <c r="G20" s="491"/>
      <c r="H20" s="492"/>
      <c r="I20" s="493"/>
      <c r="J20" s="467"/>
      <c r="K20" s="468">
        <f t="shared" si="0"/>
        <v>0</v>
      </c>
    </row>
    <row r="21" spans="1:11" ht="25.5" customHeight="1">
      <c r="A21" s="764"/>
      <c r="B21" s="642" t="s">
        <v>675</v>
      </c>
      <c r="C21" s="642"/>
      <c r="D21" s="38"/>
      <c r="E21" s="71"/>
      <c r="F21" s="69"/>
      <c r="G21" s="69"/>
      <c r="H21" s="44"/>
      <c r="I21" s="60"/>
      <c r="J21" s="32"/>
      <c r="K21" s="37">
        <f t="shared" si="0"/>
        <v>0</v>
      </c>
    </row>
    <row r="22" spans="1:11" ht="23.25" customHeight="1">
      <c r="A22" s="764" t="s">
        <v>682</v>
      </c>
      <c r="B22" s="496" t="s">
        <v>491</v>
      </c>
      <c r="C22" s="492" t="s">
        <v>3065</v>
      </c>
      <c r="D22" s="464"/>
      <c r="E22" s="490"/>
      <c r="F22" s="491"/>
      <c r="G22" s="491"/>
      <c r="H22" s="492"/>
      <c r="I22" s="493"/>
      <c r="J22" s="467"/>
      <c r="K22" s="468">
        <f t="shared" si="0"/>
        <v>0</v>
      </c>
    </row>
    <row r="23" spans="1:11" ht="38.25" customHeight="1">
      <c r="A23" s="764"/>
      <c r="B23" s="642" t="s">
        <v>676</v>
      </c>
      <c r="C23" s="642"/>
      <c r="D23" s="38"/>
      <c r="E23" s="71"/>
      <c r="F23" s="69"/>
      <c r="G23" s="69"/>
      <c r="H23" s="44"/>
      <c r="I23" s="60"/>
      <c r="J23" s="32"/>
      <c r="K23" s="37">
        <f t="shared" si="0"/>
        <v>0</v>
      </c>
    </row>
    <row r="24" spans="1:11" ht="19.5" customHeight="1">
      <c r="A24" s="764" t="s">
        <v>683</v>
      </c>
      <c r="B24" s="496" t="s">
        <v>492</v>
      </c>
      <c r="C24" s="492" t="s">
        <v>3065</v>
      </c>
      <c r="D24" s="464"/>
      <c r="E24" s="490"/>
      <c r="F24" s="491"/>
      <c r="G24" s="491"/>
      <c r="H24" s="492"/>
      <c r="I24" s="493"/>
      <c r="J24" s="467"/>
      <c r="K24" s="468">
        <f t="shared" si="0"/>
        <v>0</v>
      </c>
    </row>
    <row r="25" spans="1:11">
      <c r="A25" s="764"/>
      <c r="B25" s="642" t="s">
        <v>677</v>
      </c>
      <c r="C25" s="642"/>
      <c r="D25" s="38"/>
      <c r="E25" s="71"/>
      <c r="F25" s="69"/>
      <c r="G25" s="69"/>
      <c r="H25" s="44"/>
      <c r="I25" s="60"/>
      <c r="J25" s="32"/>
      <c r="K25" s="37">
        <f t="shared" si="0"/>
        <v>0</v>
      </c>
    </row>
    <row r="26" spans="1:11" ht="20.25" customHeight="1">
      <c r="A26" s="764" t="s">
        <v>684</v>
      </c>
      <c r="B26" s="496" t="s">
        <v>460</v>
      </c>
      <c r="C26" s="492" t="s">
        <v>3065</v>
      </c>
      <c r="D26" s="464"/>
      <c r="E26" s="490"/>
      <c r="F26" s="491"/>
      <c r="G26" s="491"/>
      <c r="H26" s="492"/>
      <c r="I26" s="493"/>
      <c r="J26" s="467"/>
      <c r="K26" s="468">
        <f t="shared" si="0"/>
        <v>0</v>
      </c>
    </row>
    <row r="27" spans="1:11">
      <c r="A27" s="764"/>
      <c r="B27" s="642" t="s">
        <v>3231</v>
      </c>
      <c r="C27" s="642"/>
      <c r="D27" s="38"/>
      <c r="E27" s="71"/>
      <c r="F27" s="69"/>
      <c r="G27" s="69"/>
      <c r="H27" s="44"/>
      <c r="I27" s="60"/>
      <c r="J27" s="32"/>
      <c r="K27" s="37">
        <f t="shared" si="0"/>
        <v>0</v>
      </c>
    </row>
    <row r="28" spans="1:11" ht="38.25">
      <c r="A28" s="41"/>
      <c r="B28" s="65" t="s">
        <v>2120</v>
      </c>
      <c r="C28" s="13" t="s">
        <v>20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1.95" customHeight="1">
      <c r="A29" s="704" t="s">
        <v>2760</v>
      </c>
      <c r="B29" s="704"/>
      <c r="C29" s="704"/>
      <c r="D29" s="704"/>
      <c r="E29" s="704"/>
      <c r="F29" s="704"/>
      <c r="G29" s="704"/>
      <c r="H29" s="704"/>
      <c r="I29" s="704"/>
      <c r="J29" s="704"/>
      <c r="K29" s="50">
        <f>SUM(K13:K28)</f>
        <v>0</v>
      </c>
    </row>
    <row r="30" spans="1:11" ht="21.95" customHeight="1">
      <c r="A30" s="704" t="s">
        <v>2761</v>
      </c>
      <c r="B30" s="704"/>
      <c r="C30" s="704"/>
      <c r="D30" s="704"/>
      <c r="E30" s="704"/>
      <c r="F30" s="704"/>
      <c r="G30" s="704"/>
      <c r="H30" s="704"/>
      <c r="I30" s="704"/>
      <c r="J30" s="704"/>
      <c r="K30" s="50">
        <f>SUMPRODUCT(J13:J28,K13:K28)</f>
        <v>0</v>
      </c>
    </row>
    <row r="31" spans="1:11" ht="21.95" customHeight="1">
      <c r="A31" s="704" t="s">
        <v>2762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SUM(K29:K30)</f>
        <v>0</v>
      </c>
    </row>
    <row r="32" spans="1:11" ht="21.95" customHeight="1">
      <c r="A32" s="703" t="s">
        <v>2763</v>
      </c>
      <c r="B32" s="703"/>
      <c r="C32" s="703"/>
      <c r="D32" s="703"/>
      <c r="E32" s="703"/>
      <c r="F32" s="703"/>
      <c r="G32" s="703"/>
      <c r="H32" s="703"/>
      <c r="I32" s="703"/>
      <c r="J32" s="703"/>
      <c r="K32" s="703"/>
    </row>
    <row r="33" spans="1:11" ht="21.95" customHeight="1">
      <c r="A33" s="705" t="s">
        <v>2764</v>
      </c>
      <c r="B33" s="705"/>
      <c r="C33" s="705"/>
      <c r="D33" s="705"/>
      <c r="E33" s="705"/>
      <c r="F33" s="705"/>
      <c r="G33" s="705"/>
      <c r="H33" s="705"/>
      <c r="I33" s="705"/>
      <c r="J33" s="705"/>
      <c r="K33" s="705"/>
    </row>
    <row r="34" spans="1:11" ht="21.95" customHeight="1">
      <c r="A34" s="703" t="s">
        <v>3066</v>
      </c>
      <c r="B34" s="703"/>
      <c r="C34" s="703"/>
      <c r="D34" s="703"/>
      <c r="E34" s="703"/>
      <c r="F34" s="703"/>
      <c r="G34" s="703"/>
      <c r="H34" s="703"/>
      <c r="I34" s="703"/>
      <c r="J34" s="51" t="s">
        <v>2765</v>
      </c>
      <c r="K34" s="52" t="s">
        <v>2766</v>
      </c>
    </row>
    <row r="35" spans="1:11" ht="21.95" customHeight="1">
      <c r="A35" s="703" t="s">
        <v>2767</v>
      </c>
      <c r="B35" s="703"/>
      <c r="C35" s="703"/>
      <c r="D35" s="703"/>
      <c r="E35" s="703"/>
      <c r="F35" s="703"/>
      <c r="G35" s="703"/>
      <c r="H35" s="703"/>
      <c r="I35" s="703"/>
      <c r="J35" s="51" t="s">
        <v>2765</v>
      </c>
      <c r="K35" s="52" t="s">
        <v>2766</v>
      </c>
    </row>
  </sheetData>
  <mergeCells count="15">
    <mergeCell ref="A35:I35"/>
    <mergeCell ref="A29:J29"/>
    <mergeCell ref="A30:J30"/>
    <mergeCell ref="A31:J31"/>
    <mergeCell ref="A32:K32"/>
    <mergeCell ref="A33:K33"/>
    <mergeCell ref="A34:I34"/>
    <mergeCell ref="A13:B13"/>
    <mergeCell ref="A26:A27"/>
    <mergeCell ref="A14:A15"/>
    <mergeCell ref="A16:A17"/>
    <mergeCell ref="A18:A19"/>
    <mergeCell ref="A20:A21"/>
    <mergeCell ref="A22:A23"/>
    <mergeCell ref="A24:A25"/>
  </mergeCells>
  <phoneticPr fontId="18" type="noConversion"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6"/>
  <sheetViews>
    <sheetView showZeros="0" topLeftCell="B1" zoomScale="80" zoomScaleNormal="80" workbookViewId="0">
      <selection activeCell="G18" sqref="G18"/>
    </sheetView>
  </sheetViews>
  <sheetFormatPr defaultColWidth="23.28515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23.28515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3840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</row>
    <row r="14" spans="1:141" ht="20.25" customHeight="1">
      <c r="A14" s="765" t="s">
        <v>690</v>
      </c>
      <c r="B14" s="496" t="s">
        <v>493</v>
      </c>
      <c r="C14" s="492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49" si="0">E14*I14</f>
        <v>0</v>
      </c>
    </row>
    <row r="15" spans="1:141" ht="25.5" customHeight="1">
      <c r="A15" s="765"/>
      <c r="B15" s="642" t="s">
        <v>3232</v>
      </c>
      <c r="C15" s="642"/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19.5" customHeight="1">
      <c r="A16" s="765" t="s">
        <v>691</v>
      </c>
      <c r="B16" s="496" t="s">
        <v>494</v>
      </c>
      <c r="C16" s="492" t="s">
        <v>3065</v>
      </c>
      <c r="D16" s="464"/>
      <c r="E16" s="464"/>
      <c r="F16" s="465"/>
      <c r="G16" s="465"/>
      <c r="H16" s="463"/>
      <c r="I16" s="466"/>
      <c r="J16" s="467"/>
      <c r="K16" s="468">
        <f t="shared" si="0"/>
        <v>0</v>
      </c>
    </row>
    <row r="17" spans="1:11" ht="25.5" customHeight="1">
      <c r="A17" s="765"/>
      <c r="B17" s="642" t="s">
        <v>3232</v>
      </c>
      <c r="C17" s="642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2.5" customHeight="1">
      <c r="A18" s="765" t="s">
        <v>692</v>
      </c>
      <c r="B18" s="496" t="s">
        <v>3841</v>
      </c>
      <c r="C18" s="492" t="s">
        <v>3065</v>
      </c>
      <c r="D18" s="464"/>
      <c r="E18" s="464"/>
      <c r="F18" s="465"/>
      <c r="G18" s="465"/>
      <c r="H18" s="463"/>
      <c r="I18" s="466"/>
      <c r="J18" s="467"/>
      <c r="K18" s="468">
        <f t="shared" si="0"/>
        <v>0</v>
      </c>
    </row>
    <row r="19" spans="1:11" ht="25.5" customHeight="1">
      <c r="A19" s="765"/>
      <c r="B19" s="642" t="s">
        <v>685</v>
      </c>
      <c r="C19" s="642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4" customHeight="1">
      <c r="A20" s="765" t="s">
        <v>693</v>
      </c>
      <c r="B20" s="496" t="s">
        <v>3842</v>
      </c>
      <c r="C20" s="492" t="s">
        <v>3065</v>
      </c>
      <c r="D20" s="464"/>
      <c r="E20" s="490"/>
      <c r="F20" s="491"/>
      <c r="G20" s="491"/>
      <c r="H20" s="492"/>
      <c r="I20" s="493"/>
      <c r="J20" s="467"/>
      <c r="K20" s="468">
        <f t="shared" si="0"/>
        <v>0</v>
      </c>
    </row>
    <row r="21" spans="1:11" ht="25.5" customHeight="1">
      <c r="A21" s="765"/>
      <c r="B21" s="642" t="s">
        <v>685</v>
      </c>
      <c r="C21" s="642"/>
      <c r="D21" s="38"/>
      <c r="E21" s="71"/>
      <c r="F21" s="69"/>
      <c r="G21" s="69"/>
      <c r="H21" s="44"/>
      <c r="I21" s="60"/>
      <c r="J21" s="32"/>
      <c r="K21" s="37">
        <f t="shared" si="0"/>
        <v>0</v>
      </c>
    </row>
    <row r="22" spans="1:11" ht="22.5" customHeight="1">
      <c r="A22" s="765" t="s">
        <v>694</v>
      </c>
      <c r="B22" s="496" t="s">
        <v>3843</v>
      </c>
      <c r="C22" s="492" t="s">
        <v>3065</v>
      </c>
      <c r="D22" s="464"/>
      <c r="E22" s="490"/>
      <c r="F22" s="491"/>
      <c r="G22" s="491"/>
      <c r="H22" s="492"/>
      <c r="I22" s="493"/>
      <c r="J22" s="467"/>
      <c r="K22" s="468">
        <f t="shared" si="0"/>
        <v>0</v>
      </c>
    </row>
    <row r="23" spans="1:11" ht="38.25" customHeight="1">
      <c r="A23" s="765"/>
      <c r="B23" s="642" t="s">
        <v>3233</v>
      </c>
      <c r="C23" s="642"/>
      <c r="D23" s="38"/>
      <c r="E23" s="71"/>
      <c r="F23" s="69"/>
      <c r="G23" s="69"/>
      <c r="H23" s="44"/>
      <c r="I23" s="60"/>
      <c r="J23" s="32"/>
      <c r="K23" s="37">
        <f t="shared" si="0"/>
        <v>0</v>
      </c>
    </row>
    <row r="24" spans="1:11" ht="21.75" customHeight="1">
      <c r="A24" s="765" t="s">
        <v>695</v>
      </c>
      <c r="B24" s="496" t="s">
        <v>495</v>
      </c>
      <c r="C24" s="492" t="s">
        <v>3065</v>
      </c>
      <c r="D24" s="464"/>
      <c r="E24" s="490"/>
      <c r="F24" s="491"/>
      <c r="G24" s="491"/>
      <c r="H24" s="492"/>
      <c r="I24" s="493"/>
      <c r="J24" s="467"/>
      <c r="K24" s="468">
        <f t="shared" si="0"/>
        <v>0</v>
      </c>
    </row>
    <row r="25" spans="1:11" ht="25.5" customHeight="1">
      <c r="A25" s="765"/>
      <c r="B25" s="642" t="s">
        <v>2799</v>
      </c>
      <c r="C25" s="642"/>
      <c r="D25" s="38"/>
      <c r="E25" s="71"/>
      <c r="F25" s="69"/>
      <c r="G25" s="69"/>
      <c r="H25" s="44"/>
      <c r="I25" s="60"/>
      <c r="J25" s="32"/>
      <c r="K25" s="37">
        <f t="shared" si="0"/>
        <v>0</v>
      </c>
    </row>
    <row r="26" spans="1:11" ht="20.25" customHeight="1">
      <c r="A26" s="765" t="s">
        <v>696</v>
      </c>
      <c r="B26" s="496" t="s">
        <v>496</v>
      </c>
      <c r="C26" s="492" t="s">
        <v>3065</v>
      </c>
      <c r="D26" s="464"/>
      <c r="E26" s="490"/>
      <c r="F26" s="491"/>
      <c r="G26" s="491"/>
      <c r="H26" s="492"/>
      <c r="I26" s="493"/>
      <c r="J26" s="467"/>
      <c r="K26" s="468">
        <f t="shared" si="0"/>
        <v>0</v>
      </c>
    </row>
    <row r="27" spans="1:11" ht="51" customHeight="1">
      <c r="A27" s="765"/>
      <c r="B27" s="642" t="s">
        <v>2800</v>
      </c>
      <c r="C27" s="642"/>
      <c r="D27" s="38"/>
      <c r="E27" s="71"/>
      <c r="F27" s="69"/>
      <c r="G27" s="69"/>
      <c r="H27" s="44"/>
      <c r="I27" s="60"/>
      <c r="J27" s="32"/>
      <c r="K27" s="37">
        <f t="shared" si="0"/>
        <v>0</v>
      </c>
    </row>
    <row r="28" spans="1:11" ht="24" customHeight="1">
      <c r="A28" s="765" t="s">
        <v>697</v>
      </c>
      <c r="B28" s="496" t="s">
        <v>496</v>
      </c>
      <c r="C28" s="492" t="s">
        <v>3065</v>
      </c>
      <c r="D28" s="464"/>
      <c r="E28" s="490"/>
      <c r="F28" s="491"/>
      <c r="G28" s="491"/>
      <c r="H28" s="492"/>
      <c r="I28" s="493"/>
      <c r="J28" s="467"/>
      <c r="K28" s="468">
        <f t="shared" si="0"/>
        <v>0</v>
      </c>
    </row>
    <row r="29" spans="1:11" ht="51" customHeight="1">
      <c r="A29" s="765"/>
      <c r="B29" s="642" t="s">
        <v>686</v>
      </c>
      <c r="C29" s="642"/>
      <c r="D29" s="38"/>
      <c r="E29" s="71"/>
      <c r="F29" s="69"/>
      <c r="G29" s="69"/>
      <c r="H29" s="44"/>
      <c r="I29" s="60"/>
      <c r="J29" s="32"/>
      <c r="K29" s="37">
        <f t="shared" si="0"/>
        <v>0</v>
      </c>
    </row>
    <row r="30" spans="1:11" ht="25.5" customHeight="1">
      <c r="A30" s="765" t="s">
        <v>698</v>
      </c>
      <c r="B30" s="496" t="s">
        <v>497</v>
      </c>
      <c r="C30" s="492" t="s">
        <v>3065</v>
      </c>
      <c r="D30" s="464"/>
      <c r="E30" s="490"/>
      <c r="F30" s="491"/>
      <c r="G30" s="491"/>
      <c r="H30" s="492"/>
      <c r="I30" s="493"/>
      <c r="J30" s="467"/>
      <c r="K30" s="468">
        <f t="shared" si="0"/>
        <v>0</v>
      </c>
    </row>
    <row r="31" spans="1:11" ht="25.5" customHeight="1">
      <c r="A31" s="765"/>
      <c r="B31" s="642" t="s">
        <v>2801</v>
      </c>
      <c r="C31" s="642"/>
      <c r="D31" s="38"/>
      <c r="E31" s="71"/>
      <c r="F31" s="69"/>
      <c r="G31" s="69"/>
      <c r="H31" s="44"/>
      <c r="I31" s="60"/>
      <c r="J31" s="32"/>
      <c r="K31" s="37">
        <f t="shared" si="0"/>
        <v>0</v>
      </c>
    </row>
    <row r="32" spans="1:11" ht="24.75" customHeight="1">
      <c r="A32" s="765" t="s">
        <v>699</v>
      </c>
      <c r="B32" s="496" t="s">
        <v>498</v>
      </c>
      <c r="C32" s="492" t="s">
        <v>3065</v>
      </c>
      <c r="D32" s="464"/>
      <c r="E32" s="490"/>
      <c r="F32" s="491"/>
      <c r="G32" s="491"/>
      <c r="H32" s="492"/>
      <c r="I32" s="493"/>
      <c r="J32" s="467"/>
      <c r="K32" s="468">
        <f t="shared" si="0"/>
        <v>0</v>
      </c>
    </row>
    <row r="33" spans="1:11" ht="38.25" customHeight="1">
      <c r="A33" s="765"/>
      <c r="B33" s="642" t="s">
        <v>2711</v>
      </c>
      <c r="C33" s="642"/>
      <c r="D33" s="38"/>
      <c r="E33" s="71"/>
      <c r="F33" s="69"/>
      <c r="G33" s="69"/>
      <c r="H33" s="44"/>
      <c r="I33" s="60"/>
      <c r="J33" s="32"/>
      <c r="K33" s="37">
        <f t="shared" si="0"/>
        <v>0</v>
      </c>
    </row>
    <row r="34" spans="1:11" ht="20.25" customHeight="1">
      <c r="A34" s="765" t="s">
        <v>700</v>
      </c>
      <c r="B34" s="496" t="s">
        <v>499</v>
      </c>
      <c r="C34" s="492" t="s">
        <v>3065</v>
      </c>
      <c r="D34" s="464"/>
      <c r="E34" s="490"/>
      <c r="F34" s="491"/>
      <c r="G34" s="491"/>
      <c r="H34" s="492"/>
      <c r="I34" s="493"/>
      <c r="J34" s="467"/>
      <c r="K34" s="468">
        <f t="shared" si="0"/>
        <v>0</v>
      </c>
    </row>
    <row r="35" spans="1:11">
      <c r="A35" s="765"/>
      <c r="B35" s="642" t="s">
        <v>687</v>
      </c>
      <c r="C35" s="642"/>
      <c r="D35" s="38"/>
      <c r="E35" s="71"/>
      <c r="F35" s="69"/>
      <c r="G35" s="69"/>
      <c r="H35" s="44"/>
      <c r="I35" s="60"/>
      <c r="J35" s="32"/>
      <c r="K35" s="37">
        <f t="shared" si="0"/>
        <v>0</v>
      </c>
    </row>
    <row r="36" spans="1:11" ht="18" customHeight="1">
      <c r="A36" s="765" t="s">
        <v>701</v>
      </c>
      <c r="B36" s="496" t="s">
        <v>500</v>
      </c>
      <c r="C36" s="492" t="s">
        <v>3065</v>
      </c>
      <c r="D36" s="464"/>
      <c r="E36" s="490"/>
      <c r="F36" s="491"/>
      <c r="G36" s="491"/>
      <c r="H36" s="492"/>
      <c r="I36" s="493"/>
      <c r="J36" s="467"/>
      <c r="K36" s="468">
        <f t="shared" si="0"/>
        <v>0</v>
      </c>
    </row>
    <row r="37" spans="1:11">
      <c r="A37" s="765"/>
      <c r="B37" s="642" t="s">
        <v>688</v>
      </c>
      <c r="C37" s="642"/>
      <c r="D37" s="38"/>
      <c r="E37" s="71"/>
      <c r="F37" s="69"/>
      <c r="G37" s="69"/>
      <c r="H37" s="44"/>
      <c r="I37" s="60"/>
      <c r="J37" s="32"/>
      <c r="K37" s="37">
        <f t="shared" si="0"/>
        <v>0</v>
      </c>
    </row>
    <row r="38" spans="1:11" ht="19.5" customHeight="1">
      <c r="A38" s="765" t="s">
        <v>702</v>
      </c>
      <c r="B38" s="496" t="s">
        <v>501</v>
      </c>
      <c r="C38" s="492" t="s">
        <v>3065</v>
      </c>
      <c r="D38" s="464"/>
      <c r="E38" s="490"/>
      <c r="F38" s="491"/>
      <c r="G38" s="491"/>
      <c r="H38" s="492"/>
      <c r="I38" s="493"/>
      <c r="J38" s="467"/>
      <c r="K38" s="468">
        <f t="shared" si="0"/>
        <v>0</v>
      </c>
    </row>
    <row r="39" spans="1:11">
      <c r="A39" s="765"/>
      <c r="B39" s="642" t="s">
        <v>689</v>
      </c>
      <c r="C39" s="642"/>
      <c r="D39" s="38"/>
      <c r="E39" s="71"/>
      <c r="F39" s="69"/>
      <c r="G39" s="69"/>
      <c r="H39" s="44"/>
      <c r="I39" s="60"/>
      <c r="J39" s="32"/>
      <c r="K39" s="37">
        <f t="shared" si="0"/>
        <v>0</v>
      </c>
    </row>
    <row r="40" spans="1:11" ht="21" customHeight="1">
      <c r="A40" s="582"/>
      <c r="B40" s="583" t="s">
        <v>502</v>
      </c>
      <c r="C40" s="487"/>
      <c r="D40" s="458"/>
      <c r="E40" s="485"/>
      <c r="F40" s="486"/>
      <c r="G40" s="486"/>
      <c r="H40" s="487"/>
      <c r="I40" s="488"/>
      <c r="J40" s="461"/>
      <c r="K40" s="462">
        <f t="shared" si="0"/>
        <v>0</v>
      </c>
    </row>
    <row r="41" spans="1:11" ht="22.5" customHeight="1">
      <c r="A41" s="765" t="s">
        <v>3337</v>
      </c>
      <c r="B41" s="496" t="s">
        <v>83</v>
      </c>
      <c r="C41" s="492" t="s">
        <v>3065</v>
      </c>
      <c r="D41" s="464"/>
      <c r="E41" s="490"/>
      <c r="F41" s="491"/>
      <c r="G41" s="491"/>
      <c r="H41" s="492"/>
      <c r="I41" s="493"/>
      <c r="J41" s="467"/>
      <c r="K41" s="468">
        <f t="shared" si="0"/>
        <v>0</v>
      </c>
    </row>
    <row r="42" spans="1:11" ht="51" customHeight="1">
      <c r="A42" s="765"/>
      <c r="B42" s="642" t="s">
        <v>503</v>
      </c>
      <c r="C42" s="642"/>
      <c r="D42" s="38"/>
      <c r="E42" s="71"/>
      <c r="F42" s="69"/>
      <c r="G42" s="69"/>
      <c r="H42" s="44"/>
      <c r="I42" s="60"/>
      <c r="J42" s="32"/>
      <c r="K42" s="37">
        <f t="shared" si="0"/>
        <v>0</v>
      </c>
    </row>
    <row r="43" spans="1:11" ht="20.25" customHeight="1">
      <c r="A43" s="765" t="s">
        <v>3338</v>
      </c>
      <c r="B43" s="496" t="s">
        <v>504</v>
      </c>
      <c r="C43" s="492" t="s">
        <v>3065</v>
      </c>
      <c r="D43" s="464"/>
      <c r="E43" s="490"/>
      <c r="F43" s="491"/>
      <c r="G43" s="491"/>
      <c r="H43" s="492"/>
      <c r="I43" s="493"/>
      <c r="J43" s="467"/>
      <c r="K43" s="468">
        <f t="shared" si="0"/>
        <v>0</v>
      </c>
    </row>
    <row r="44" spans="1:11" ht="25.5" customHeight="1">
      <c r="A44" s="765"/>
      <c r="B44" s="642" t="s">
        <v>703</v>
      </c>
      <c r="C44" s="642"/>
      <c r="D44" s="38"/>
      <c r="E44" s="71"/>
      <c r="F44" s="69"/>
      <c r="G44" s="69"/>
      <c r="H44" s="44"/>
      <c r="I44" s="60"/>
      <c r="J44" s="32"/>
      <c r="K44" s="37">
        <f t="shared" si="0"/>
        <v>0</v>
      </c>
    </row>
    <row r="45" spans="1:11" ht="20.25" customHeight="1">
      <c r="A45" s="765" t="s">
        <v>3339</v>
      </c>
      <c r="B45" s="496" t="s">
        <v>80</v>
      </c>
      <c r="C45" s="492" t="s">
        <v>3065</v>
      </c>
      <c r="D45" s="464"/>
      <c r="E45" s="490"/>
      <c r="F45" s="491"/>
      <c r="G45" s="491"/>
      <c r="H45" s="492"/>
      <c r="I45" s="493"/>
      <c r="J45" s="467"/>
      <c r="K45" s="468">
        <f t="shared" si="0"/>
        <v>0</v>
      </c>
    </row>
    <row r="46" spans="1:11" ht="38.25" customHeight="1">
      <c r="A46" s="765"/>
      <c r="B46" s="642" t="s">
        <v>2712</v>
      </c>
      <c r="C46" s="642"/>
      <c r="D46" s="38"/>
      <c r="E46" s="71"/>
      <c r="F46" s="69"/>
      <c r="G46" s="69"/>
      <c r="H46" s="44"/>
      <c r="I46" s="60"/>
      <c r="J46" s="32"/>
      <c r="K46" s="37">
        <f t="shared" si="0"/>
        <v>0</v>
      </c>
    </row>
    <row r="47" spans="1:11" ht="20.25" customHeight="1">
      <c r="A47" s="765" t="s">
        <v>3340</v>
      </c>
      <c r="B47" s="496" t="s">
        <v>460</v>
      </c>
      <c r="C47" s="492" t="s">
        <v>3065</v>
      </c>
      <c r="D47" s="464"/>
      <c r="E47" s="490"/>
      <c r="F47" s="491"/>
      <c r="G47" s="491"/>
      <c r="H47" s="492"/>
      <c r="I47" s="493"/>
      <c r="J47" s="467"/>
      <c r="K47" s="468">
        <f t="shared" si="0"/>
        <v>0</v>
      </c>
    </row>
    <row r="48" spans="1:11">
      <c r="A48" s="765"/>
      <c r="B48" s="646" t="s">
        <v>3234</v>
      </c>
      <c r="C48" s="646"/>
      <c r="D48" s="38"/>
      <c r="E48" s="71"/>
      <c r="F48" s="69"/>
      <c r="G48" s="69"/>
      <c r="H48" s="44"/>
      <c r="I48" s="60"/>
      <c r="J48" s="32"/>
      <c r="K48" s="37">
        <f t="shared" si="0"/>
        <v>0</v>
      </c>
    </row>
    <row r="49" spans="1:11" ht="38.25">
      <c r="A49" s="41"/>
      <c r="B49" s="65" t="s">
        <v>2120</v>
      </c>
      <c r="C49" s="13" t="s">
        <v>20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 ht="21.95" customHeight="1">
      <c r="A50" s="704" t="s">
        <v>2760</v>
      </c>
      <c r="B50" s="704"/>
      <c r="C50" s="704"/>
      <c r="D50" s="704"/>
      <c r="E50" s="704"/>
      <c r="F50" s="704"/>
      <c r="G50" s="704"/>
      <c r="H50" s="704"/>
      <c r="I50" s="704"/>
      <c r="J50" s="704"/>
      <c r="K50" s="50">
        <f>SUM(K13:K49)</f>
        <v>0</v>
      </c>
    </row>
    <row r="51" spans="1:11" ht="21.95" customHeight="1">
      <c r="A51" s="704" t="s">
        <v>2761</v>
      </c>
      <c r="B51" s="704"/>
      <c r="C51" s="704"/>
      <c r="D51" s="704"/>
      <c r="E51" s="704"/>
      <c r="F51" s="704"/>
      <c r="G51" s="704"/>
      <c r="H51" s="704"/>
      <c r="I51" s="704"/>
      <c r="J51" s="704"/>
      <c r="K51" s="50">
        <f>SUMPRODUCT(J13:J49,K13:K49)</f>
        <v>0</v>
      </c>
    </row>
    <row r="52" spans="1:11" ht="21.95" customHeight="1">
      <c r="A52" s="704" t="s">
        <v>2762</v>
      </c>
      <c r="B52" s="704"/>
      <c r="C52" s="704"/>
      <c r="D52" s="704"/>
      <c r="E52" s="704"/>
      <c r="F52" s="704"/>
      <c r="G52" s="704"/>
      <c r="H52" s="704"/>
      <c r="I52" s="704"/>
      <c r="J52" s="704"/>
      <c r="K52" s="50">
        <f>SUM(K50:K51)</f>
        <v>0</v>
      </c>
    </row>
    <row r="53" spans="1:11" ht="21.95" customHeight="1">
      <c r="A53" s="703" t="s">
        <v>2763</v>
      </c>
      <c r="B53" s="703"/>
      <c r="C53" s="703"/>
      <c r="D53" s="703"/>
      <c r="E53" s="703"/>
      <c r="F53" s="703"/>
      <c r="G53" s="703"/>
      <c r="H53" s="703"/>
      <c r="I53" s="703"/>
      <c r="J53" s="703"/>
      <c r="K53" s="703"/>
    </row>
    <row r="54" spans="1:11" ht="21.95" customHeight="1">
      <c r="A54" s="705" t="s">
        <v>2764</v>
      </c>
      <c r="B54" s="705"/>
      <c r="C54" s="705"/>
      <c r="D54" s="705"/>
      <c r="E54" s="705"/>
      <c r="F54" s="705"/>
      <c r="G54" s="705"/>
      <c r="H54" s="705"/>
      <c r="I54" s="705"/>
      <c r="J54" s="705"/>
      <c r="K54" s="705"/>
    </row>
    <row r="55" spans="1:11" ht="21.95" customHeight="1">
      <c r="A55" s="703" t="s">
        <v>3066</v>
      </c>
      <c r="B55" s="703"/>
      <c r="C55" s="703"/>
      <c r="D55" s="703"/>
      <c r="E55" s="703"/>
      <c r="F55" s="703"/>
      <c r="G55" s="703"/>
      <c r="H55" s="703"/>
      <c r="I55" s="703"/>
      <c r="J55" s="51" t="s">
        <v>2765</v>
      </c>
      <c r="K55" s="52" t="s">
        <v>2766</v>
      </c>
    </row>
    <row r="56" spans="1:11" ht="21.95" customHeight="1">
      <c r="A56" s="703" t="s">
        <v>2767</v>
      </c>
      <c r="B56" s="703"/>
      <c r="C56" s="703"/>
      <c r="D56" s="703"/>
      <c r="E56" s="703"/>
      <c r="F56" s="703"/>
      <c r="G56" s="703"/>
      <c r="H56" s="703"/>
      <c r="I56" s="703"/>
      <c r="J56" s="51" t="s">
        <v>2765</v>
      </c>
      <c r="K56" s="52" t="s">
        <v>2766</v>
      </c>
    </row>
  </sheetData>
  <mergeCells count="25">
    <mergeCell ref="A56:I56"/>
    <mergeCell ref="A50:J50"/>
    <mergeCell ref="A51:J51"/>
    <mergeCell ref="A52:J52"/>
    <mergeCell ref="A53:K53"/>
    <mergeCell ref="A54:K54"/>
    <mergeCell ref="A55:I55"/>
    <mergeCell ref="A22:A23"/>
    <mergeCell ref="A24:A25"/>
    <mergeCell ref="A38:A39"/>
    <mergeCell ref="A41:A42"/>
    <mergeCell ref="A43:A44"/>
    <mergeCell ref="A26:A27"/>
    <mergeCell ref="A28:A29"/>
    <mergeCell ref="A30:A31"/>
    <mergeCell ref="A45:A46"/>
    <mergeCell ref="A47:A48"/>
    <mergeCell ref="A32:A33"/>
    <mergeCell ref="A34:A35"/>
    <mergeCell ref="A36:A37"/>
    <mergeCell ref="A14:A15"/>
    <mergeCell ref="A16:A17"/>
    <mergeCell ref="A18:A19"/>
    <mergeCell ref="A13:B13"/>
    <mergeCell ref="A20:A21"/>
  </mergeCells>
  <phoneticPr fontId="18" type="noConversion"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4"/>
  <sheetViews>
    <sheetView showZeros="0" topLeftCell="A5" zoomScale="80" zoomScaleNormal="80" workbookViewId="0">
      <selection activeCell="F21" sqref="F21"/>
    </sheetView>
  </sheetViews>
  <sheetFormatPr defaultColWidth="14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14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3844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1" customHeight="1">
      <c r="A14" s="492" t="s">
        <v>3341</v>
      </c>
      <c r="B14" s="496" t="s">
        <v>3235</v>
      </c>
      <c r="C14" s="492" t="s">
        <v>3065</v>
      </c>
      <c r="D14" s="464"/>
      <c r="E14" s="464"/>
      <c r="F14" s="465"/>
      <c r="G14" s="465"/>
      <c r="H14" s="463"/>
      <c r="I14" s="466"/>
      <c r="J14" s="467"/>
      <c r="K14" s="468">
        <f t="shared" ref="K14:K23" si="0">E14*I14</f>
        <v>0</v>
      </c>
    </row>
    <row r="15" spans="1:141" ht="25.5">
      <c r="A15" s="746"/>
      <c r="B15" s="45" t="s">
        <v>505</v>
      </c>
      <c r="C15" s="631"/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12.75" customHeight="1">
      <c r="A16" s="766"/>
      <c r="B16" s="45" t="s">
        <v>506</v>
      </c>
      <c r="C16" s="631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766"/>
      <c r="B17" s="45" t="s">
        <v>507</v>
      </c>
      <c r="C17" s="631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12.75" customHeight="1">
      <c r="A18" s="766"/>
      <c r="B18" s="45" t="s">
        <v>508</v>
      </c>
      <c r="C18" s="631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747"/>
      <c r="B19" s="45" t="s">
        <v>509</v>
      </c>
      <c r="C19" s="631"/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18.75" customHeight="1">
      <c r="A20" s="492" t="s">
        <v>3342</v>
      </c>
      <c r="B20" s="496" t="s">
        <v>510</v>
      </c>
      <c r="C20" s="492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</row>
    <row r="21" spans="1:11">
      <c r="A21" s="746"/>
      <c r="B21" s="45" t="s">
        <v>12</v>
      </c>
      <c r="C21" s="631"/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747"/>
      <c r="B22" s="45" t="s">
        <v>511</v>
      </c>
      <c r="C22" s="631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38.25">
      <c r="A23" s="41"/>
      <c r="B23" s="65" t="s">
        <v>2167</v>
      </c>
      <c r="C23" s="13" t="s">
        <v>20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1.95" customHeight="1">
      <c r="A24" s="704" t="s">
        <v>2760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SUM(K13:K23)</f>
        <v>0</v>
      </c>
    </row>
    <row r="25" spans="1:11" ht="21.95" customHeight="1">
      <c r="A25" s="704" t="s">
        <v>2761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SUMPRODUCT(J13:J23,K13:K23)</f>
        <v>0</v>
      </c>
    </row>
    <row r="26" spans="1:11" ht="21.95" customHeight="1">
      <c r="A26" s="704" t="s">
        <v>2762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SUM(K24:K25)</f>
        <v>0</v>
      </c>
    </row>
    <row r="27" spans="1:11" ht="21.95" customHeight="1">
      <c r="A27" s="703" t="s">
        <v>2763</v>
      </c>
      <c r="B27" s="703"/>
      <c r="C27" s="703"/>
      <c r="D27" s="703"/>
      <c r="E27" s="703"/>
      <c r="F27" s="703"/>
      <c r="G27" s="703"/>
      <c r="H27" s="703"/>
      <c r="I27" s="703"/>
      <c r="J27" s="703"/>
      <c r="K27" s="703"/>
    </row>
    <row r="28" spans="1:11" ht="21.95" customHeight="1">
      <c r="A28" s="705" t="s">
        <v>2764</v>
      </c>
      <c r="B28" s="705"/>
      <c r="C28" s="705"/>
      <c r="D28" s="705"/>
      <c r="E28" s="705"/>
      <c r="F28" s="705"/>
      <c r="G28" s="705"/>
      <c r="H28" s="705"/>
      <c r="I28" s="705"/>
      <c r="J28" s="705"/>
      <c r="K28" s="705"/>
    </row>
    <row r="29" spans="1:11" ht="21.95" customHeight="1">
      <c r="A29" s="703" t="s">
        <v>3066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  <row r="30" spans="1:11" ht="21.95" customHeight="1">
      <c r="A30" s="703" t="s">
        <v>2767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>
      <c r="D31" s="151"/>
    </row>
    <row r="32" spans="1:11">
      <c r="D32" s="151"/>
    </row>
    <row r="33" spans="4:4">
      <c r="D33" s="151"/>
    </row>
    <row r="34" spans="4:4">
      <c r="D34" s="151"/>
    </row>
    <row r="35" spans="4:4">
      <c r="D35" s="151"/>
    </row>
    <row r="36" spans="4:4">
      <c r="D36" s="151"/>
    </row>
    <row r="37" spans="4:4">
      <c r="D37" s="151"/>
    </row>
    <row r="38" spans="4:4">
      <c r="D38" s="151"/>
    </row>
    <row r="39" spans="4:4">
      <c r="D39" s="151"/>
    </row>
    <row r="40" spans="4:4">
      <c r="D40" s="151"/>
    </row>
    <row r="41" spans="4:4">
      <c r="D41" s="151"/>
    </row>
    <row r="42" spans="4:4">
      <c r="D42" s="151"/>
    </row>
    <row r="43" spans="4:4">
      <c r="D43" s="151"/>
    </row>
    <row r="44" spans="4:4">
      <c r="D44" s="151"/>
    </row>
    <row r="45" spans="4:4">
      <c r="D45" s="151"/>
    </row>
    <row r="46" spans="4:4">
      <c r="D46" s="151"/>
    </row>
    <row r="47" spans="4:4">
      <c r="D47" s="151"/>
    </row>
    <row r="48" spans="4:4">
      <c r="D48" s="151"/>
    </row>
    <row r="49" spans="4:4">
      <c r="D49" s="151"/>
    </row>
    <row r="50" spans="4:4">
      <c r="D50" s="151"/>
    </row>
    <row r="51" spans="4:4">
      <c r="D51" s="151"/>
    </row>
    <row r="52" spans="4:4">
      <c r="D52" s="151"/>
    </row>
    <row r="53" spans="4:4">
      <c r="D53" s="151"/>
    </row>
    <row r="54" spans="4:4">
      <c r="D54" s="151"/>
    </row>
  </sheetData>
  <mergeCells count="10">
    <mergeCell ref="A13:B13"/>
    <mergeCell ref="A30:I30"/>
    <mergeCell ref="A24:J24"/>
    <mergeCell ref="A25:J25"/>
    <mergeCell ref="A26:J26"/>
    <mergeCell ref="A27:K27"/>
    <mergeCell ref="A28:K28"/>
    <mergeCell ref="A29:I29"/>
    <mergeCell ref="A15:A19"/>
    <mergeCell ref="A21:A22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6"/>
  <sheetViews>
    <sheetView showZeros="0" topLeftCell="A12" zoomScale="80" zoomScaleNormal="80" workbookViewId="0">
      <selection activeCell="B22" sqref="B22"/>
    </sheetView>
  </sheetViews>
  <sheetFormatPr defaultColWidth="24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24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3845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0" customHeight="1">
      <c r="A14" s="767" t="s">
        <v>512</v>
      </c>
      <c r="B14" s="768"/>
      <c r="C14" s="769"/>
      <c r="D14" s="38"/>
      <c r="E14" s="38">
        <v>0</v>
      </c>
      <c r="F14" s="41"/>
      <c r="G14" s="41"/>
      <c r="H14" s="13"/>
      <c r="I14" s="35"/>
      <c r="J14" s="32"/>
      <c r="K14" s="37">
        <f t="shared" ref="K14:K29" si="0">E14*I14</f>
        <v>0</v>
      </c>
    </row>
    <row r="15" spans="1:141" ht="25.5" customHeight="1">
      <c r="A15" s="767" t="s">
        <v>513</v>
      </c>
      <c r="B15" s="768"/>
      <c r="C15" s="769"/>
      <c r="D15" s="38"/>
      <c r="E15" s="38">
        <v>0</v>
      </c>
      <c r="F15" s="41"/>
      <c r="G15" s="41"/>
      <c r="H15" s="13"/>
      <c r="I15" s="35"/>
      <c r="J15" s="32"/>
      <c r="K15" s="37">
        <f t="shared" si="0"/>
        <v>0</v>
      </c>
    </row>
    <row r="16" spans="1:141" ht="38.25">
      <c r="A16" s="44" t="s">
        <v>704</v>
      </c>
      <c r="B16" s="45" t="s">
        <v>514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705</v>
      </c>
      <c r="B17" s="45" t="s">
        <v>515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38.25">
      <c r="A18" s="44" t="s">
        <v>706</v>
      </c>
      <c r="B18" s="45" t="s">
        <v>2713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8.25">
      <c r="A19" s="44" t="s">
        <v>707</v>
      </c>
      <c r="B19" s="45" t="s">
        <v>516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44" t="s">
        <v>708</v>
      </c>
      <c r="B20" s="45" t="s">
        <v>3846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8.25">
      <c r="A21" s="44" t="s">
        <v>709</v>
      </c>
      <c r="B21" s="45" t="s">
        <v>3847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38.25">
      <c r="A22" s="44" t="s">
        <v>710</v>
      </c>
      <c r="B22" s="45" t="s">
        <v>4217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>
      <c r="A23" s="44" t="s">
        <v>711</v>
      </c>
      <c r="B23" s="45" t="s">
        <v>517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5.5">
      <c r="A24" s="44" t="s">
        <v>712</v>
      </c>
      <c r="B24" s="45" t="s">
        <v>518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5.5">
      <c r="A25" s="44" t="s">
        <v>713</v>
      </c>
      <c r="B25" s="45" t="s">
        <v>519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5.5">
      <c r="A26" s="44" t="s">
        <v>714</v>
      </c>
      <c r="B26" s="45" t="s">
        <v>3848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5.5">
      <c r="A27" s="44" t="s">
        <v>715</v>
      </c>
      <c r="B27" s="45" t="s">
        <v>520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5.5">
      <c r="A28" s="44" t="s">
        <v>716</v>
      </c>
      <c r="B28" s="45" t="s">
        <v>3849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38.25">
      <c r="A29" s="41"/>
      <c r="B29" s="65" t="s">
        <v>2167</v>
      </c>
      <c r="C29" s="13" t="s">
        <v>20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1.95" customHeight="1">
      <c r="A30" s="704" t="s">
        <v>2760</v>
      </c>
      <c r="B30" s="704"/>
      <c r="C30" s="704"/>
      <c r="D30" s="704"/>
      <c r="E30" s="704"/>
      <c r="F30" s="704"/>
      <c r="G30" s="704"/>
      <c r="H30" s="704"/>
      <c r="I30" s="704"/>
      <c r="J30" s="704"/>
      <c r="K30" s="50">
        <f>SUM(K13:K29)</f>
        <v>0</v>
      </c>
    </row>
    <row r="31" spans="1:11" ht="21.95" customHeight="1">
      <c r="A31" s="704" t="s">
        <v>2761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SUMPRODUCT(J13:J29,K13:K29)</f>
        <v>0</v>
      </c>
    </row>
    <row r="32" spans="1:11" ht="21.95" customHeight="1">
      <c r="A32" s="704" t="s">
        <v>2762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SUM(K30:K31)</f>
        <v>0</v>
      </c>
    </row>
    <row r="33" spans="1:11" ht="21.95" customHeight="1">
      <c r="A33" s="703" t="s">
        <v>2763</v>
      </c>
      <c r="B33" s="703"/>
      <c r="C33" s="703"/>
      <c r="D33" s="703"/>
      <c r="E33" s="703"/>
      <c r="F33" s="703"/>
      <c r="G33" s="703"/>
      <c r="H33" s="703"/>
      <c r="I33" s="703"/>
      <c r="J33" s="703"/>
      <c r="K33" s="703"/>
    </row>
    <row r="34" spans="1:11" ht="21.95" customHeight="1">
      <c r="A34" s="705" t="s">
        <v>2764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</row>
    <row r="35" spans="1:11" ht="21.95" customHeight="1">
      <c r="A35" s="703" t="s">
        <v>3066</v>
      </c>
      <c r="B35" s="703"/>
      <c r="C35" s="703"/>
      <c r="D35" s="703"/>
      <c r="E35" s="703"/>
      <c r="F35" s="703"/>
      <c r="G35" s="703"/>
      <c r="H35" s="703"/>
      <c r="I35" s="703"/>
      <c r="J35" s="51" t="s">
        <v>2765</v>
      </c>
      <c r="K35" s="52" t="s">
        <v>2766</v>
      </c>
    </row>
    <row r="36" spans="1:11" ht="21.95" customHeight="1">
      <c r="A36" s="703" t="s">
        <v>2767</v>
      </c>
      <c r="B36" s="703"/>
      <c r="C36" s="703"/>
      <c r="D36" s="703"/>
      <c r="E36" s="703"/>
      <c r="F36" s="703"/>
      <c r="G36" s="703"/>
      <c r="H36" s="703"/>
      <c r="I36" s="703"/>
      <c r="J36" s="51" t="s">
        <v>2765</v>
      </c>
      <c r="K36" s="52" t="s">
        <v>2766</v>
      </c>
    </row>
  </sheetData>
  <mergeCells count="10">
    <mergeCell ref="A13:B13"/>
    <mergeCell ref="A14:C14"/>
    <mergeCell ref="A15:C15"/>
    <mergeCell ref="A36:I36"/>
    <mergeCell ref="A30:J30"/>
    <mergeCell ref="A31:J31"/>
    <mergeCell ref="A32:J32"/>
    <mergeCell ref="A33:K33"/>
    <mergeCell ref="A34:K34"/>
    <mergeCell ref="A35:I35"/>
  </mergeCells>
  <phoneticPr fontId="18" type="noConversion"/>
  <pageMargins left="0.7" right="0.7" top="0.75" bottom="0.75" header="0.3" footer="0.3"/>
  <pageSetup paperSize="9" orientation="portrait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154"/>
  <sheetViews>
    <sheetView showZeros="0" zoomScale="80" zoomScaleNormal="80" workbookViewId="0">
      <selection activeCell="B17" sqref="B17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70" t="s">
        <v>3995</v>
      </c>
      <c r="B13" s="771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6.25" customHeight="1">
      <c r="A14" s="688"/>
      <c r="B14" s="689" t="s">
        <v>3601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77" si="0">E14*I14</f>
        <v>0</v>
      </c>
    </row>
    <row r="15" spans="1:141" ht="25.5">
      <c r="A15" s="690" t="s">
        <v>873</v>
      </c>
      <c r="B15" s="691" t="s">
        <v>3602</v>
      </c>
      <c r="C15" s="13" t="s">
        <v>3065</v>
      </c>
      <c r="D15" s="38"/>
      <c r="E15" s="38">
        <v>0</v>
      </c>
      <c r="F15" s="41"/>
      <c r="G15" s="41"/>
      <c r="H15" s="13"/>
      <c r="I15" s="35"/>
      <c r="J15" s="32"/>
      <c r="K15" s="37">
        <f t="shared" si="0"/>
        <v>0</v>
      </c>
    </row>
    <row r="16" spans="1:141">
      <c r="A16" s="688" t="s">
        <v>874</v>
      </c>
      <c r="B16" s="691" t="s">
        <v>3603</v>
      </c>
      <c r="C16" s="13" t="s">
        <v>3065</v>
      </c>
      <c r="D16" s="38"/>
      <c r="E16" s="38">
        <v>0</v>
      </c>
      <c r="F16" s="41"/>
      <c r="G16" s="41"/>
      <c r="H16" s="13"/>
      <c r="I16" s="35"/>
      <c r="J16" s="32"/>
      <c r="K16" s="37">
        <f t="shared" si="0"/>
        <v>0</v>
      </c>
    </row>
    <row r="17" spans="1:11">
      <c r="A17" s="688" t="s">
        <v>875</v>
      </c>
      <c r="B17" s="691" t="s">
        <v>3604</v>
      </c>
      <c r="C17" s="13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688" t="s">
        <v>876</v>
      </c>
      <c r="B18" s="691" t="s">
        <v>3605</v>
      </c>
      <c r="C18" s="13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688" t="s">
        <v>877</v>
      </c>
      <c r="B19" s="691" t="s">
        <v>3606</v>
      </c>
      <c r="C19" s="13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688" t="s">
        <v>878</v>
      </c>
      <c r="B20" s="692" t="s">
        <v>3607</v>
      </c>
      <c r="C20" s="13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688" t="s">
        <v>879</v>
      </c>
      <c r="B21" s="692" t="s">
        <v>3608</v>
      </c>
      <c r="C21" s="13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688" t="s">
        <v>880</v>
      </c>
      <c r="B22" s="692" t="s">
        <v>3609</v>
      </c>
      <c r="C22" s="13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>
      <c r="A23" s="688" t="s">
        <v>881</v>
      </c>
      <c r="B23" s="692" t="s">
        <v>3610</v>
      </c>
      <c r="C23" s="637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5.5">
      <c r="A24" s="690" t="s">
        <v>882</v>
      </c>
      <c r="B24" s="691" t="s">
        <v>735</v>
      </c>
      <c r="C24" s="637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>
      <c r="A25" s="688" t="s">
        <v>883</v>
      </c>
      <c r="B25" s="692" t="s">
        <v>3603</v>
      </c>
      <c r="C25" s="637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>
      <c r="A26" s="688" t="s">
        <v>884</v>
      </c>
      <c r="B26" s="692" t="s">
        <v>3604</v>
      </c>
      <c r="C26" s="637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688" t="s">
        <v>885</v>
      </c>
      <c r="B27" s="692" t="s">
        <v>3611</v>
      </c>
      <c r="C27" s="637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>
      <c r="A28" s="688" t="s">
        <v>886</v>
      </c>
      <c r="B28" s="692" t="s">
        <v>3612</v>
      </c>
      <c r="C28" s="637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>
      <c r="A29" s="688" t="s">
        <v>887</v>
      </c>
      <c r="B29" s="692" t="s">
        <v>3607</v>
      </c>
      <c r="C29" s="637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>
      <c r="A30" s="688" t="s">
        <v>888</v>
      </c>
      <c r="B30" s="692" t="s">
        <v>3608</v>
      </c>
      <c r="C30" s="637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>
      <c r="A31" s="688" t="s">
        <v>889</v>
      </c>
      <c r="B31" s="692" t="s">
        <v>3609</v>
      </c>
      <c r="C31" s="637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>
      <c r="A32" s="688" t="s">
        <v>890</v>
      </c>
      <c r="B32" s="692" t="s">
        <v>3613</v>
      </c>
      <c r="C32" s="637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38.25">
      <c r="A33" s="690" t="s">
        <v>891</v>
      </c>
      <c r="B33" s="692" t="s">
        <v>3614</v>
      </c>
      <c r="C33" s="637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>
      <c r="A34" s="688" t="s">
        <v>892</v>
      </c>
      <c r="B34" s="692" t="s">
        <v>3615</v>
      </c>
      <c r="C34" s="13"/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>
      <c r="A35" s="688" t="s">
        <v>893</v>
      </c>
      <c r="B35" s="692" t="s">
        <v>3606</v>
      </c>
      <c r="C35" s="637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>
      <c r="A36" s="688" t="s">
        <v>894</v>
      </c>
      <c r="B36" s="692" t="s">
        <v>3616</v>
      </c>
      <c r="C36" s="637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>
      <c r="A37" s="688" t="s">
        <v>895</v>
      </c>
      <c r="B37" s="693" t="s">
        <v>3608</v>
      </c>
      <c r="C37" s="637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>
      <c r="A38" s="688" t="s">
        <v>896</v>
      </c>
      <c r="B38" s="693" t="s">
        <v>3609</v>
      </c>
      <c r="C38" s="637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>
      <c r="A39" s="688" t="s">
        <v>897</v>
      </c>
      <c r="B39" s="693" t="s">
        <v>3617</v>
      </c>
      <c r="C39" s="637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>
      <c r="A40" s="688" t="s">
        <v>898</v>
      </c>
      <c r="B40" s="693" t="s">
        <v>3618</v>
      </c>
      <c r="C40" s="637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>
      <c r="A41" s="688" t="s">
        <v>899</v>
      </c>
      <c r="B41" s="693" t="s">
        <v>3619</v>
      </c>
      <c r="C41" s="637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>
      <c r="A42" s="688" t="s">
        <v>900</v>
      </c>
      <c r="B42" s="691" t="s">
        <v>3620</v>
      </c>
      <c r="C42" s="637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>
      <c r="A43" s="694" t="s">
        <v>901</v>
      </c>
      <c r="B43" s="695" t="s">
        <v>3621</v>
      </c>
      <c r="C43" s="637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>
      <c r="A44" s="694" t="s">
        <v>902</v>
      </c>
      <c r="B44" s="695" t="s">
        <v>3622</v>
      </c>
      <c r="C44" s="637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>
      <c r="A45" s="694" t="s">
        <v>903</v>
      </c>
      <c r="B45" s="695" t="s">
        <v>3623</v>
      </c>
      <c r="C45" s="637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>
      <c r="A46" s="694" t="s">
        <v>904</v>
      </c>
      <c r="B46" s="695" t="s">
        <v>3624</v>
      </c>
      <c r="C46" s="637"/>
      <c r="D46" s="38"/>
      <c r="E46" s="38"/>
      <c r="F46" s="41"/>
      <c r="G46" s="41"/>
      <c r="H46" s="13"/>
      <c r="I46" s="35"/>
      <c r="J46" s="32"/>
      <c r="K46" s="37">
        <f t="shared" si="0"/>
        <v>0</v>
      </c>
    </row>
    <row r="47" spans="1:11">
      <c r="A47" s="694" t="s">
        <v>905</v>
      </c>
      <c r="B47" s="695" t="s">
        <v>3625</v>
      </c>
      <c r="C47" s="637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>
      <c r="A48" s="694" t="s">
        <v>906</v>
      </c>
      <c r="B48" s="695" t="s">
        <v>3626</v>
      </c>
      <c r="C48" s="637" t="s">
        <v>3065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>
      <c r="A49" s="694" t="s">
        <v>907</v>
      </c>
      <c r="B49" s="695" t="s">
        <v>3627</v>
      </c>
      <c r="C49" s="637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>
      <c r="A50" s="694" t="s">
        <v>908</v>
      </c>
      <c r="B50" s="695" t="s">
        <v>3628</v>
      </c>
      <c r="C50" s="637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>
      <c r="A51" s="694" t="s">
        <v>909</v>
      </c>
      <c r="B51" s="695" t="s">
        <v>3629</v>
      </c>
      <c r="C51" s="637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</row>
    <row r="52" spans="1:11">
      <c r="A52" s="694" t="s">
        <v>910</v>
      </c>
      <c r="B52" s="695" t="s">
        <v>3630</v>
      </c>
      <c r="C52" s="637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>
      <c r="A53" s="694" t="s">
        <v>911</v>
      </c>
      <c r="B53" s="695" t="s">
        <v>3631</v>
      </c>
      <c r="C53" s="637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>
      <c r="A54" s="694" t="s">
        <v>912</v>
      </c>
      <c r="B54" s="695" t="s">
        <v>3632</v>
      </c>
      <c r="C54" s="637" t="s">
        <v>3065</v>
      </c>
      <c r="D54" s="38"/>
      <c r="E54" s="38"/>
      <c r="F54" s="41"/>
      <c r="G54" s="41"/>
      <c r="H54" s="13"/>
      <c r="I54" s="35"/>
      <c r="J54" s="32"/>
      <c r="K54" s="37">
        <f t="shared" si="0"/>
        <v>0</v>
      </c>
    </row>
    <row r="55" spans="1:11">
      <c r="A55" s="694" t="s">
        <v>913</v>
      </c>
      <c r="B55" s="695" t="s">
        <v>3633</v>
      </c>
      <c r="C55" s="637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>
      <c r="A56" s="694" t="s">
        <v>914</v>
      </c>
      <c r="B56" s="695" t="s">
        <v>3634</v>
      </c>
      <c r="C56" s="637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</row>
    <row r="57" spans="1:11">
      <c r="A57" s="694" t="s">
        <v>915</v>
      </c>
      <c r="B57" s="695" t="s">
        <v>3635</v>
      </c>
      <c r="C57" s="637" t="s">
        <v>3065</v>
      </c>
      <c r="D57" s="38"/>
      <c r="E57" s="38"/>
      <c r="F57" s="41"/>
      <c r="G57" s="41"/>
      <c r="H57" s="13"/>
      <c r="I57" s="35"/>
      <c r="J57" s="32"/>
      <c r="K57" s="37">
        <f t="shared" si="0"/>
        <v>0</v>
      </c>
    </row>
    <row r="58" spans="1:11">
      <c r="A58" s="694" t="s">
        <v>916</v>
      </c>
      <c r="B58" s="695" t="s">
        <v>3636</v>
      </c>
      <c r="C58" s="637" t="s">
        <v>3065</v>
      </c>
      <c r="D58" s="38"/>
      <c r="E58" s="38"/>
      <c r="F58" s="41"/>
      <c r="G58" s="41"/>
      <c r="H58" s="13"/>
      <c r="I58" s="35"/>
      <c r="J58" s="32"/>
      <c r="K58" s="37">
        <f t="shared" si="0"/>
        <v>0</v>
      </c>
    </row>
    <row r="59" spans="1:11">
      <c r="A59" s="694" t="s">
        <v>917</v>
      </c>
      <c r="B59" s="695" t="s">
        <v>3637</v>
      </c>
      <c r="C59" s="637" t="s">
        <v>3065</v>
      </c>
      <c r="D59" s="38"/>
      <c r="E59" s="38"/>
      <c r="F59" s="41"/>
      <c r="G59" s="41"/>
      <c r="H59" s="13"/>
      <c r="I59" s="35"/>
      <c r="J59" s="32"/>
      <c r="K59" s="37">
        <f t="shared" si="0"/>
        <v>0</v>
      </c>
    </row>
    <row r="60" spans="1:11">
      <c r="A60" s="694" t="s">
        <v>918</v>
      </c>
      <c r="B60" s="695" t="s">
        <v>3638</v>
      </c>
      <c r="C60" s="13"/>
      <c r="D60" s="38"/>
      <c r="E60" s="38"/>
      <c r="F60" s="41"/>
      <c r="G60" s="41"/>
      <c r="H60" s="13"/>
      <c r="I60" s="35"/>
      <c r="J60" s="32"/>
      <c r="K60" s="37">
        <f t="shared" si="0"/>
        <v>0</v>
      </c>
    </row>
    <row r="61" spans="1:11">
      <c r="A61" s="694" t="s">
        <v>919</v>
      </c>
      <c r="B61" s="695" t="s">
        <v>3639</v>
      </c>
      <c r="C61" s="13" t="s">
        <v>3065</v>
      </c>
      <c r="D61" s="38"/>
      <c r="E61" s="38"/>
      <c r="F61" s="41"/>
      <c r="G61" s="41"/>
      <c r="H61" s="13"/>
      <c r="I61" s="35"/>
      <c r="J61" s="32"/>
      <c r="K61" s="37">
        <f t="shared" si="0"/>
        <v>0</v>
      </c>
    </row>
    <row r="62" spans="1:11">
      <c r="A62" s="694" t="s">
        <v>920</v>
      </c>
      <c r="B62" s="695" t="s">
        <v>3640</v>
      </c>
      <c r="C62" s="13" t="s">
        <v>3065</v>
      </c>
      <c r="D62" s="38"/>
      <c r="E62" s="38"/>
      <c r="F62" s="41"/>
      <c r="G62" s="41"/>
      <c r="H62" s="13"/>
      <c r="I62" s="35"/>
      <c r="J62" s="32"/>
      <c r="K62" s="37">
        <f t="shared" si="0"/>
        <v>0</v>
      </c>
    </row>
    <row r="63" spans="1:11">
      <c r="A63" s="694" t="s">
        <v>921</v>
      </c>
      <c r="B63" s="695" t="s">
        <v>3641</v>
      </c>
      <c r="C63" s="13" t="s">
        <v>3065</v>
      </c>
      <c r="D63" s="38"/>
      <c r="E63" s="38"/>
      <c r="F63" s="41"/>
      <c r="G63" s="41"/>
      <c r="H63" s="13"/>
      <c r="I63" s="35"/>
      <c r="J63" s="32"/>
      <c r="K63" s="37">
        <f t="shared" si="0"/>
        <v>0</v>
      </c>
    </row>
    <row r="64" spans="1:11">
      <c r="A64" s="694" t="s">
        <v>922</v>
      </c>
      <c r="B64" s="695" t="s">
        <v>3642</v>
      </c>
      <c r="C64" s="13" t="s">
        <v>3065</v>
      </c>
      <c r="D64" s="38"/>
      <c r="E64" s="38"/>
      <c r="F64" s="41"/>
      <c r="G64" s="41"/>
      <c r="H64" s="13"/>
      <c r="I64" s="35"/>
      <c r="J64" s="32"/>
      <c r="K64" s="37">
        <f t="shared" si="0"/>
        <v>0</v>
      </c>
    </row>
    <row r="65" spans="1:11">
      <c r="A65" s="694" t="s">
        <v>923</v>
      </c>
      <c r="B65" s="695" t="s">
        <v>3643</v>
      </c>
      <c r="C65" s="13" t="s">
        <v>3065</v>
      </c>
      <c r="D65" s="38"/>
      <c r="E65" s="38"/>
      <c r="F65" s="41"/>
      <c r="G65" s="41"/>
      <c r="H65" s="13"/>
      <c r="I65" s="35"/>
      <c r="J65" s="32"/>
      <c r="K65" s="37">
        <f t="shared" si="0"/>
        <v>0</v>
      </c>
    </row>
    <row r="66" spans="1:11">
      <c r="A66" s="694" t="s">
        <v>924</v>
      </c>
      <c r="B66" s="695" t="s">
        <v>3644</v>
      </c>
      <c r="C66" s="13" t="s">
        <v>3065</v>
      </c>
      <c r="D66" s="38"/>
      <c r="E66" s="38"/>
      <c r="F66" s="41"/>
      <c r="G66" s="41"/>
      <c r="H66" s="13"/>
      <c r="I66" s="35"/>
      <c r="J66" s="32"/>
      <c r="K66" s="37">
        <f t="shared" si="0"/>
        <v>0</v>
      </c>
    </row>
    <row r="67" spans="1:11">
      <c r="A67" s="694" t="s">
        <v>925</v>
      </c>
      <c r="B67" s="695" t="s">
        <v>3645</v>
      </c>
      <c r="C67" s="13" t="s">
        <v>3065</v>
      </c>
      <c r="D67" s="38"/>
      <c r="E67" s="38"/>
      <c r="F67" s="41"/>
      <c r="G67" s="41"/>
      <c r="H67" s="13"/>
      <c r="I67" s="35"/>
      <c r="J67" s="32"/>
      <c r="K67" s="37">
        <f t="shared" si="0"/>
        <v>0</v>
      </c>
    </row>
    <row r="68" spans="1:11">
      <c r="A68" s="694" t="s">
        <v>926</v>
      </c>
      <c r="B68" s="695" t="s">
        <v>3646</v>
      </c>
      <c r="C68" s="13" t="s">
        <v>3065</v>
      </c>
      <c r="D68" s="38"/>
      <c r="E68" s="38"/>
      <c r="F68" s="41"/>
      <c r="G68" s="41"/>
      <c r="H68" s="13"/>
      <c r="I68" s="35"/>
      <c r="J68" s="32"/>
      <c r="K68" s="37">
        <f t="shared" si="0"/>
        <v>0</v>
      </c>
    </row>
    <row r="69" spans="1:11">
      <c r="A69" s="694" t="s">
        <v>927</v>
      </c>
      <c r="B69" s="695" t="s">
        <v>3647</v>
      </c>
      <c r="C69" s="13" t="s">
        <v>3065</v>
      </c>
      <c r="D69" s="38"/>
      <c r="E69" s="38"/>
      <c r="F69" s="41"/>
      <c r="G69" s="41"/>
      <c r="H69" s="13"/>
      <c r="I69" s="35"/>
      <c r="J69" s="32"/>
      <c r="K69" s="37">
        <f t="shared" si="0"/>
        <v>0</v>
      </c>
    </row>
    <row r="70" spans="1:11">
      <c r="A70" s="694" t="s">
        <v>928</v>
      </c>
      <c r="B70" s="695" t="s">
        <v>3648</v>
      </c>
      <c r="C70" s="13" t="s">
        <v>3065</v>
      </c>
      <c r="D70" s="38"/>
      <c r="E70" s="38"/>
      <c r="F70" s="41"/>
      <c r="G70" s="41"/>
      <c r="H70" s="13"/>
      <c r="I70" s="35"/>
      <c r="J70" s="32"/>
      <c r="K70" s="37">
        <f t="shared" si="0"/>
        <v>0</v>
      </c>
    </row>
    <row r="71" spans="1:11">
      <c r="A71" s="694" t="s">
        <v>929</v>
      </c>
      <c r="B71" s="695" t="s">
        <v>3649</v>
      </c>
      <c r="C71" s="13" t="s">
        <v>3065</v>
      </c>
      <c r="D71" s="38"/>
      <c r="E71" s="38"/>
      <c r="F71" s="41"/>
      <c r="G71" s="41"/>
      <c r="H71" s="13"/>
      <c r="I71" s="35"/>
      <c r="J71" s="32"/>
      <c r="K71" s="37">
        <f t="shared" si="0"/>
        <v>0</v>
      </c>
    </row>
    <row r="72" spans="1:11">
      <c r="A72" s="694" t="s">
        <v>930</v>
      </c>
      <c r="B72" s="695" t="s">
        <v>3650</v>
      </c>
      <c r="C72" s="13" t="s">
        <v>3065</v>
      </c>
      <c r="D72" s="38"/>
      <c r="E72" s="38"/>
      <c r="F72" s="41"/>
      <c r="G72" s="41"/>
      <c r="H72" s="13"/>
      <c r="I72" s="35"/>
      <c r="J72" s="32"/>
      <c r="K72" s="37">
        <f t="shared" si="0"/>
        <v>0</v>
      </c>
    </row>
    <row r="73" spans="1:11">
      <c r="A73" s="694" t="s">
        <v>931</v>
      </c>
      <c r="B73" s="695" t="s">
        <v>3651</v>
      </c>
      <c r="C73" s="13" t="s">
        <v>3065</v>
      </c>
      <c r="D73" s="38"/>
      <c r="E73" s="38"/>
      <c r="F73" s="41"/>
      <c r="G73" s="41"/>
      <c r="H73" s="13"/>
      <c r="I73" s="35"/>
      <c r="J73" s="32"/>
      <c r="K73" s="37">
        <f t="shared" si="0"/>
        <v>0</v>
      </c>
    </row>
    <row r="74" spans="1:11">
      <c r="A74" s="694" t="s">
        <v>932</v>
      </c>
      <c r="B74" s="695" t="s">
        <v>3652</v>
      </c>
      <c r="C74" s="13" t="s">
        <v>3065</v>
      </c>
      <c r="D74" s="38"/>
      <c r="E74" s="38"/>
      <c r="F74" s="41"/>
      <c r="G74" s="41"/>
      <c r="H74" s="13"/>
      <c r="I74" s="35"/>
      <c r="J74" s="32"/>
      <c r="K74" s="37">
        <f t="shared" si="0"/>
        <v>0</v>
      </c>
    </row>
    <row r="75" spans="1:11">
      <c r="A75" s="694" t="s">
        <v>933</v>
      </c>
      <c r="B75" s="695" t="s">
        <v>3653</v>
      </c>
      <c r="C75" s="13" t="s">
        <v>3065</v>
      </c>
      <c r="D75" s="38"/>
      <c r="E75" s="38"/>
      <c r="F75" s="41"/>
      <c r="G75" s="41"/>
      <c r="H75" s="13"/>
      <c r="I75" s="35"/>
      <c r="J75" s="32"/>
      <c r="K75" s="37">
        <f t="shared" si="0"/>
        <v>0</v>
      </c>
    </row>
    <row r="76" spans="1:11">
      <c r="A76" s="694" t="s">
        <v>934</v>
      </c>
      <c r="B76" s="695" t="s">
        <v>3654</v>
      </c>
      <c r="C76" s="13" t="s">
        <v>3065</v>
      </c>
      <c r="D76" s="38"/>
      <c r="E76" s="38"/>
      <c r="F76" s="41"/>
      <c r="G76" s="41"/>
      <c r="H76" s="13"/>
      <c r="I76" s="35"/>
      <c r="J76" s="32"/>
      <c r="K76" s="37">
        <f t="shared" si="0"/>
        <v>0</v>
      </c>
    </row>
    <row r="77" spans="1:11">
      <c r="A77" s="694" t="s">
        <v>935</v>
      </c>
      <c r="B77" s="691" t="s">
        <v>3655</v>
      </c>
      <c r="C77" s="13" t="s">
        <v>3065</v>
      </c>
      <c r="D77" s="38"/>
      <c r="E77" s="38"/>
      <c r="F77" s="41"/>
      <c r="G77" s="41"/>
      <c r="H77" s="13"/>
      <c r="I77" s="35"/>
      <c r="J77" s="32"/>
      <c r="K77" s="37">
        <f t="shared" si="0"/>
        <v>0</v>
      </c>
    </row>
    <row r="78" spans="1:11">
      <c r="A78" s="694" t="s">
        <v>936</v>
      </c>
      <c r="B78" s="691" t="s">
        <v>3656</v>
      </c>
      <c r="C78" s="13" t="s">
        <v>3065</v>
      </c>
      <c r="D78" s="38"/>
      <c r="E78" s="38"/>
      <c r="F78" s="41"/>
      <c r="G78" s="41"/>
      <c r="H78" s="13"/>
      <c r="I78" s="35"/>
      <c r="J78" s="32"/>
      <c r="K78" s="37">
        <f t="shared" ref="K78:K123" si="1">E78*I78</f>
        <v>0</v>
      </c>
    </row>
    <row r="79" spans="1:11">
      <c r="A79" s="694" t="s">
        <v>937</v>
      </c>
      <c r="B79" s="691" t="s">
        <v>3657</v>
      </c>
      <c r="C79" s="13" t="s">
        <v>3065</v>
      </c>
      <c r="D79" s="38"/>
      <c r="E79" s="38"/>
      <c r="F79" s="41"/>
      <c r="G79" s="41"/>
      <c r="H79" s="13"/>
      <c r="I79" s="35"/>
      <c r="J79" s="32"/>
      <c r="K79" s="37">
        <f t="shared" si="1"/>
        <v>0</v>
      </c>
    </row>
    <row r="80" spans="1:11">
      <c r="A80" s="694" t="s">
        <v>938</v>
      </c>
      <c r="B80" s="692" t="s">
        <v>3658</v>
      </c>
      <c r="C80" s="13" t="s">
        <v>3065</v>
      </c>
      <c r="D80" s="38"/>
      <c r="E80" s="38"/>
      <c r="F80" s="41"/>
      <c r="G80" s="41"/>
      <c r="H80" s="13"/>
      <c r="I80" s="35"/>
      <c r="J80" s="32"/>
      <c r="K80" s="37">
        <f t="shared" si="1"/>
        <v>0</v>
      </c>
    </row>
    <row r="81" spans="1:11">
      <c r="A81" s="694" t="s">
        <v>3955</v>
      </c>
      <c r="B81" s="692" t="s">
        <v>3659</v>
      </c>
      <c r="C81" s="13" t="s">
        <v>3065</v>
      </c>
      <c r="D81" s="38"/>
      <c r="E81" s="38"/>
      <c r="F81" s="41"/>
      <c r="G81" s="41"/>
      <c r="H81" s="13"/>
      <c r="I81" s="35"/>
      <c r="J81" s="32"/>
      <c r="K81" s="37">
        <f t="shared" si="1"/>
        <v>0</v>
      </c>
    </row>
    <row r="82" spans="1:11">
      <c r="A82" s="694" t="s">
        <v>3956</v>
      </c>
      <c r="B82" s="692" t="s">
        <v>3660</v>
      </c>
      <c r="C82" s="13" t="s">
        <v>3065</v>
      </c>
      <c r="D82" s="38"/>
      <c r="E82" s="38"/>
      <c r="F82" s="41"/>
      <c r="G82" s="41"/>
      <c r="H82" s="13"/>
      <c r="I82" s="35"/>
      <c r="J82" s="32"/>
      <c r="K82" s="37">
        <f t="shared" si="1"/>
        <v>0</v>
      </c>
    </row>
    <row r="83" spans="1:11">
      <c r="A83" s="694" t="s">
        <v>3957</v>
      </c>
      <c r="B83" s="692" t="s">
        <v>3661</v>
      </c>
      <c r="C83" s="13" t="s">
        <v>3065</v>
      </c>
      <c r="D83" s="38"/>
      <c r="E83" s="38"/>
      <c r="F83" s="41"/>
      <c r="G83" s="41"/>
      <c r="H83" s="13"/>
      <c r="I83" s="35"/>
      <c r="J83" s="32"/>
      <c r="K83" s="37">
        <f t="shared" si="1"/>
        <v>0</v>
      </c>
    </row>
    <row r="84" spans="1:11">
      <c r="A84" s="694" t="s">
        <v>939</v>
      </c>
      <c r="B84" s="696" t="s">
        <v>3662</v>
      </c>
      <c r="C84" s="13" t="s">
        <v>3065</v>
      </c>
      <c r="D84" s="38"/>
      <c r="E84" s="38"/>
      <c r="F84" s="41"/>
      <c r="G84" s="41"/>
      <c r="H84" s="13"/>
      <c r="I84" s="35"/>
      <c r="J84" s="32"/>
      <c r="K84" s="37">
        <f t="shared" si="1"/>
        <v>0</v>
      </c>
    </row>
    <row r="85" spans="1:11">
      <c r="A85" s="694" t="s">
        <v>3958</v>
      </c>
      <c r="B85" s="696" t="s">
        <v>3663</v>
      </c>
      <c r="C85" s="13" t="s">
        <v>3065</v>
      </c>
      <c r="D85" s="38"/>
      <c r="E85" s="38"/>
      <c r="F85" s="41"/>
      <c r="G85" s="41"/>
      <c r="H85" s="13"/>
      <c r="I85" s="35"/>
      <c r="J85" s="32"/>
      <c r="K85" s="37">
        <f t="shared" si="1"/>
        <v>0</v>
      </c>
    </row>
    <row r="86" spans="1:11">
      <c r="A86" s="694" t="s">
        <v>3959</v>
      </c>
      <c r="B86" s="696" t="s">
        <v>3664</v>
      </c>
      <c r="C86" s="13" t="s">
        <v>3065</v>
      </c>
      <c r="D86" s="38"/>
      <c r="E86" s="38"/>
      <c r="F86" s="41"/>
      <c r="G86" s="41"/>
      <c r="H86" s="13"/>
      <c r="I86" s="35"/>
      <c r="J86" s="32"/>
      <c r="K86" s="37">
        <f t="shared" si="1"/>
        <v>0</v>
      </c>
    </row>
    <row r="87" spans="1:11">
      <c r="A87" s="694" t="s">
        <v>3960</v>
      </c>
      <c r="B87" s="696" t="s">
        <v>3665</v>
      </c>
      <c r="C87" s="13" t="s">
        <v>3065</v>
      </c>
      <c r="D87" s="38"/>
      <c r="E87" s="38"/>
      <c r="F87" s="41"/>
      <c r="G87" s="41"/>
      <c r="H87" s="13"/>
      <c r="I87" s="35"/>
      <c r="J87" s="32"/>
      <c r="K87" s="37">
        <f t="shared" si="1"/>
        <v>0</v>
      </c>
    </row>
    <row r="88" spans="1:11">
      <c r="A88" s="694" t="s">
        <v>3961</v>
      </c>
      <c r="B88" s="696" t="s">
        <v>3666</v>
      </c>
      <c r="C88" s="13" t="s">
        <v>3065</v>
      </c>
      <c r="D88" s="38"/>
      <c r="E88" s="38"/>
      <c r="F88" s="41"/>
      <c r="G88" s="41"/>
      <c r="H88" s="13"/>
      <c r="I88" s="35"/>
      <c r="J88" s="32"/>
      <c r="K88" s="37">
        <f t="shared" si="1"/>
        <v>0</v>
      </c>
    </row>
    <row r="89" spans="1:11">
      <c r="A89" s="694" t="s">
        <v>3962</v>
      </c>
      <c r="B89" s="696" t="s">
        <v>3667</v>
      </c>
      <c r="C89" s="637" t="s">
        <v>3065</v>
      </c>
      <c r="D89" s="38"/>
      <c r="E89" s="38"/>
      <c r="F89" s="41"/>
      <c r="G89" s="41"/>
      <c r="H89" s="13"/>
      <c r="I89" s="35"/>
      <c r="J89" s="32"/>
      <c r="K89" s="37">
        <f t="shared" si="1"/>
        <v>0</v>
      </c>
    </row>
    <row r="90" spans="1:11">
      <c r="A90" s="694" t="s">
        <v>3963</v>
      </c>
      <c r="B90" s="696" t="s">
        <v>3668</v>
      </c>
      <c r="C90" s="637" t="s">
        <v>3065</v>
      </c>
      <c r="D90" s="38"/>
      <c r="E90" s="38"/>
      <c r="F90" s="41"/>
      <c r="G90" s="41"/>
      <c r="H90" s="13"/>
      <c r="I90" s="35"/>
      <c r="J90" s="32"/>
      <c r="K90" s="37">
        <f t="shared" si="1"/>
        <v>0</v>
      </c>
    </row>
    <row r="91" spans="1:11" ht="25.5">
      <c r="A91" s="688" t="s">
        <v>940</v>
      </c>
      <c r="B91" s="692" t="s">
        <v>3669</v>
      </c>
      <c r="C91" s="637" t="s">
        <v>3065</v>
      </c>
      <c r="D91" s="38"/>
      <c r="E91" s="38"/>
      <c r="F91" s="41"/>
      <c r="G91" s="41"/>
      <c r="H91" s="13"/>
      <c r="I91" s="35"/>
      <c r="J91" s="32"/>
      <c r="K91" s="37">
        <f t="shared" si="1"/>
        <v>0</v>
      </c>
    </row>
    <row r="92" spans="1:11">
      <c r="A92" s="688" t="s">
        <v>3964</v>
      </c>
      <c r="B92" s="692" t="s">
        <v>3670</v>
      </c>
      <c r="C92" s="637" t="s">
        <v>3065</v>
      </c>
      <c r="D92" s="38"/>
      <c r="E92" s="38"/>
      <c r="F92" s="41"/>
      <c r="G92" s="41"/>
      <c r="H92" s="13"/>
      <c r="I92" s="35"/>
      <c r="J92" s="32"/>
      <c r="K92" s="37">
        <f t="shared" si="1"/>
        <v>0</v>
      </c>
    </row>
    <row r="93" spans="1:11">
      <c r="A93" s="688" t="s">
        <v>3965</v>
      </c>
      <c r="B93" s="692" t="s">
        <v>3671</v>
      </c>
      <c r="C93" s="637" t="s">
        <v>3065</v>
      </c>
      <c r="D93" s="38"/>
      <c r="E93" s="38"/>
      <c r="F93" s="41"/>
      <c r="G93" s="41"/>
      <c r="H93" s="13"/>
      <c r="I93" s="35"/>
      <c r="J93" s="32"/>
      <c r="K93" s="37">
        <f t="shared" si="1"/>
        <v>0</v>
      </c>
    </row>
    <row r="94" spans="1:11">
      <c r="A94" s="688" t="s">
        <v>3966</v>
      </c>
      <c r="B94" s="692" t="s">
        <v>3672</v>
      </c>
      <c r="C94" s="637" t="s">
        <v>3065</v>
      </c>
      <c r="D94" s="38"/>
      <c r="E94" s="38"/>
      <c r="F94" s="41"/>
      <c r="G94" s="41"/>
      <c r="H94" s="13"/>
      <c r="I94" s="35"/>
      <c r="J94" s="32"/>
      <c r="K94" s="37">
        <f t="shared" si="1"/>
        <v>0</v>
      </c>
    </row>
    <row r="95" spans="1:11">
      <c r="A95" s="688" t="s">
        <v>3967</v>
      </c>
      <c r="B95" s="692" t="s">
        <v>3673</v>
      </c>
      <c r="C95" s="637" t="s">
        <v>3065</v>
      </c>
      <c r="D95" s="38"/>
      <c r="E95" s="38"/>
      <c r="F95" s="41"/>
      <c r="G95" s="41"/>
      <c r="H95" s="13"/>
      <c r="I95" s="35"/>
      <c r="J95" s="32"/>
      <c r="K95" s="37">
        <f t="shared" si="1"/>
        <v>0</v>
      </c>
    </row>
    <row r="96" spans="1:11">
      <c r="A96" s="688" t="s">
        <v>3968</v>
      </c>
      <c r="B96" s="692" t="s">
        <v>3674</v>
      </c>
      <c r="C96" s="637" t="s">
        <v>3065</v>
      </c>
      <c r="D96" s="38"/>
      <c r="E96" s="38"/>
      <c r="F96" s="41"/>
      <c r="G96" s="41"/>
      <c r="H96" s="13"/>
      <c r="I96" s="35"/>
      <c r="J96" s="32"/>
      <c r="K96" s="37">
        <f t="shared" si="1"/>
        <v>0</v>
      </c>
    </row>
    <row r="97" spans="1:11">
      <c r="A97" s="688" t="s">
        <v>3969</v>
      </c>
      <c r="B97" s="692" t="s">
        <v>3675</v>
      </c>
      <c r="C97" s="637" t="s">
        <v>3065</v>
      </c>
      <c r="D97" s="38"/>
      <c r="E97" s="38"/>
      <c r="F97" s="41"/>
      <c r="G97" s="41"/>
      <c r="H97" s="13"/>
      <c r="I97" s="35"/>
      <c r="J97" s="32"/>
      <c r="K97" s="37">
        <f t="shared" si="1"/>
        <v>0</v>
      </c>
    </row>
    <row r="98" spans="1:11">
      <c r="A98" s="688" t="s">
        <v>3970</v>
      </c>
      <c r="B98" s="697" t="s">
        <v>3676</v>
      </c>
      <c r="C98" s="637" t="s">
        <v>3065</v>
      </c>
      <c r="D98" s="38"/>
      <c r="E98" s="38"/>
      <c r="F98" s="41"/>
      <c r="G98" s="41"/>
      <c r="H98" s="13"/>
      <c r="I98" s="35"/>
      <c r="J98" s="32"/>
      <c r="K98" s="37">
        <f t="shared" si="1"/>
        <v>0</v>
      </c>
    </row>
    <row r="99" spans="1:11">
      <c r="A99" s="688" t="s">
        <v>3971</v>
      </c>
      <c r="B99" s="697" t="s">
        <v>3677</v>
      </c>
      <c r="C99" s="637" t="s">
        <v>3065</v>
      </c>
      <c r="D99" s="38"/>
      <c r="E99" s="38"/>
      <c r="F99" s="41"/>
      <c r="G99" s="41"/>
      <c r="H99" s="13"/>
      <c r="I99" s="35"/>
      <c r="J99" s="32"/>
      <c r="K99" s="37">
        <f t="shared" si="1"/>
        <v>0</v>
      </c>
    </row>
    <row r="100" spans="1:11">
      <c r="A100" s="688" t="s">
        <v>3972</v>
      </c>
      <c r="B100" s="697" t="s">
        <v>3678</v>
      </c>
      <c r="C100" s="637" t="s">
        <v>3065</v>
      </c>
      <c r="D100" s="38"/>
      <c r="E100" s="38"/>
      <c r="F100" s="41"/>
      <c r="G100" s="41"/>
      <c r="H100" s="13"/>
      <c r="I100" s="35"/>
      <c r="J100" s="32"/>
      <c r="K100" s="37">
        <f t="shared" si="1"/>
        <v>0</v>
      </c>
    </row>
    <row r="101" spans="1:11">
      <c r="A101" s="688" t="s">
        <v>3973</v>
      </c>
      <c r="B101" s="697" t="s">
        <v>3679</v>
      </c>
      <c r="C101" s="637"/>
      <c r="D101" s="38"/>
      <c r="E101" s="38"/>
      <c r="F101" s="41"/>
      <c r="G101" s="41"/>
      <c r="H101" s="13"/>
      <c r="I101" s="35"/>
      <c r="J101" s="32"/>
      <c r="K101" s="37">
        <f t="shared" si="1"/>
        <v>0</v>
      </c>
    </row>
    <row r="102" spans="1:11">
      <c r="A102" s="688" t="s">
        <v>3974</v>
      </c>
      <c r="B102" s="697" t="s">
        <v>3680</v>
      </c>
      <c r="C102" s="637" t="s">
        <v>3065</v>
      </c>
      <c r="D102" s="38"/>
      <c r="E102" s="38"/>
      <c r="F102" s="41"/>
      <c r="G102" s="41"/>
      <c r="H102" s="13"/>
      <c r="I102" s="35"/>
      <c r="J102" s="32"/>
      <c r="K102" s="37">
        <f t="shared" si="1"/>
        <v>0</v>
      </c>
    </row>
    <row r="103" spans="1:11" ht="51">
      <c r="A103" s="688" t="s">
        <v>3975</v>
      </c>
      <c r="B103" s="698" t="s">
        <v>3681</v>
      </c>
      <c r="C103" s="637" t="s">
        <v>3065</v>
      </c>
      <c r="D103" s="38"/>
      <c r="E103" s="38"/>
      <c r="F103" s="41"/>
      <c r="G103" s="41"/>
      <c r="H103" s="13"/>
      <c r="I103" s="35"/>
      <c r="J103" s="32"/>
      <c r="K103" s="37">
        <f t="shared" si="1"/>
        <v>0</v>
      </c>
    </row>
    <row r="104" spans="1:11">
      <c r="A104" s="688" t="s">
        <v>3976</v>
      </c>
      <c r="B104" s="698" t="s">
        <v>3682</v>
      </c>
      <c r="C104" s="637" t="s">
        <v>3065</v>
      </c>
      <c r="D104" s="38"/>
      <c r="E104" s="38"/>
      <c r="F104" s="41"/>
      <c r="G104" s="41"/>
      <c r="H104" s="13"/>
      <c r="I104" s="35"/>
      <c r="J104" s="32"/>
      <c r="K104" s="37">
        <f t="shared" si="1"/>
        <v>0</v>
      </c>
    </row>
    <row r="105" spans="1:11" ht="25.5">
      <c r="A105" s="688" t="s">
        <v>941</v>
      </c>
      <c r="B105" s="699" t="s">
        <v>3683</v>
      </c>
      <c r="C105" s="637" t="s">
        <v>3065</v>
      </c>
      <c r="D105" s="38"/>
      <c r="E105" s="38"/>
      <c r="F105" s="41"/>
      <c r="G105" s="41"/>
      <c r="H105" s="13"/>
      <c r="I105" s="35"/>
      <c r="J105" s="32"/>
      <c r="K105" s="37">
        <f t="shared" si="1"/>
        <v>0</v>
      </c>
    </row>
    <row r="106" spans="1:11">
      <c r="A106" s="688" t="s">
        <v>3977</v>
      </c>
      <c r="B106" s="699" t="s">
        <v>3684</v>
      </c>
      <c r="C106" s="637" t="s">
        <v>3065</v>
      </c>
      <c r="D106" s="38"/>
      <c r="E106" s="38"/>
      <c r="F106" s="41"/>
      <c r="G106" s="41"/>
      <c r="H106" s="13"/>
      <c r="I106" s="35"/>
      <c r="J106" s="32"/>
      <c r="K106" s="37">
        <f t="shared" si="1"/>
        <v>0</v>
      </c>
    </row>
    <row r="107" spans="1:11">
      <c r="A107" s="688" t="s">
        <v>3978</v>
      </c>
      <c r="B107" s="699" t="s">
        <v>3685</v>
      </c>
      <c r="C107" s="637" t="s">
        <v>3065</v>
      </c>
      <c r="D107" s="38"/>
      <c r="E107" s="38"/>
      <c r="F107" s="41"/>
      <c r="G107" s="41"/>
      <c r="H107" s="13"/>
      <c r="I107" s="35"/>
      <c r="J107" s="32"/>
      <c r="K107" s="37">
        <f t="shared" si="1"/>
        <v>0</v>
      </c>
    </row>
    <row r="108" spans="1:11">
      <c r="A108" s="688" t="s">
        <v>3979</v>
      </c>
      <c r="B108" s="699" t="s">
        <v>3686</v>
      </c>
      <c r="C108" s="637" t="s">
        <v>3065</v>
      </c>
      <c r="D108" s="38"/>
      <c r="E108" s="38"/>
      <c r="F108" s="41"/>
      <c r="G108" s="41"/>
      <c r="H108" s="13"/>
      <c r="I108" s="35"/>
      <c r="J108" s="32"/>
      <c r="K108" s="37">
        <f t="shared" si="1"/>
        <v>0</v>
      </c>
    </row>
    <row r="109" spans="1:11" ht="38.25">
      <c r="A109" s="688" t="s">
        <v>3980</v>
      </c>
      <c r="B109" s="699" t="s">
        <v>3687</v>
      </c>
      <c r="C109" s="637" t="s">
        <v>3065</v>
      </c>
      <c r="D109" s="38"/>
      <c r="E109" s="38"/>
      <c r="F109" s="41"/>
      <c r="G109" s="41"/>
      <c r="H109" s="13"/>
      <c r="I109" s="35"/>
      <c r="J109" s="32"/>
      <c r="K109" s="37">
        <f t="shared" si="1"/>
        <v>0</v>
      </c>
    </row>
    <row r="110" spans="1:11">
      <c r="A110" s="688" t="s">
        <v>3981</v>
      </c>
      <c r="B110" s="699" t="s">
        <v>3688</v>
      </c>
      <c r="C110" s="637" t="s">
        <v>3065</v>
      </c>
      <c r="D110" s="38"/>
      <c r="E110" s="38"/>
      <c r="F110" s="41"/>
      <c r="G110" s="41"/>
      <c r="H110" s="13"/>
      <c r="I110" s="35"/>
      <c r="J110" s="32"/>
      <c r="K110" s="37">
        <f t="shared" si="1"/>
        <v>0</v>
      </c>
    </row>
    <row r="111" spans="1:11">
      <c r="A111" s="688" t="s">
        <v>3982</v>
      </c>
      <c r="B111" s="699" t="s">
        <v>3689</v>
      </c>
      <c r="C111" s="637" t="s">
        <v>3065</v>
      </c>
      <c r="D111" s="38"/>
      <c r="E111" s="38"/>
      <c r="F111" s="41"/>
      <c r="G111" s="41"/>
      <c r="H111" s="13"/>
      <c r="I111" s="35"/>
      <c r="J111" s="32"/>
      <c r="K111" s="37">
        <f t="shared" si="1"/>
        <v>0</v>
      </c>
    </row>
    <row r="112" spans="1:11">
      <c r="A112" s="688" t="s">
        <v>3983</v>
      </c>
      <c r="B112" s="699" t="s">
        <v>3690</v>
      </c>
      <c r="C112" s="637" t="s">
        <v>3065</v>
      </c>
      <c r="D112" s="38"/>
      <c r="E112" s="38"/>
      <c r="F112" s="41"/>
      <c r="G112" s="41"/>
      <c r="H112" s="13"/>
      <c r="I112" s="35"/>
      <c r="J112" s="32"/>
      <c r="K112" s="37">
        <f t="shared" si="1"/>
        <v>0</v>
      </c>
    </row>
    <row r="113" spans="1:11">
      <c r="A113" s="688" t="s">
        <v>3984</v>
      </c>
      <c r="B113" s="699" t="s">
        <v>3691</v>
      </c>
      <c r="C113" s="637" t="s">
        <v>3065</v>
      </c>
      <c r="D113" s="38"/>
      <c r="E113" s="38"/>
      <c r="F113" s="41"/>
      <c r="G113" s="41"/>
      <c r="H113" s="13"/>
      <c r="I113" s="35"/>
      <c r="J113" s="32"/>
      <c r="K113" s="37">
        <f t="shared" si="1"/>
        <v>0</v>
      </c>
    </row>
    <row r="114" spans="1:11" ht="25.5">
      <c r="A114" s="688" t="s">
        <v>3985</v>
      </c>
      <c r="B114" s="699" t="s">
        <v>3692</v>
      </c>
      <c r="C114" s="639" t="s">
        <v>3065</v>
      </c>
      <c r="D114" s="38"/>
      <c r="E114" s="38"/>
      <c r="F114" s="41"/>
      <c r="G114" s="41"/>
      <c r="H114" s="13"/>
      <c r="I114" s="35"/>
      <c r="J114" s="32"/>
      <c r="K114" s="37">
        <f t="shared" si="1"/>
        <v>0</v>
      </c>
    </row>
    <row r="115" spans="1:11">
      <c r="A115" s="688" t="s">
        <v>3986</v>
      </c>
      <c r="B115" s="699" t="s">
        <v>3688</v>
      </c>
      <c r="C115" s="639" t="s">
        <v>3065</v>
      </c>
      <c r="D115" s="38"/>
      <c r="E115" s="38"/>
      <c r="F115" s="41"/>
      <c r="G115" s="41"/>
      <c r="H115" s="13"/>
      <c r="I115" s="35"/>
      <c r="J115" s="32"/>
      <c r="K115" s="37">
        <f t="shared" si="1"/>
        <v>0</v>
      </c>
    </row>
    <row r="116" spans="1:11">
      <c r="A116" s="688" t="s">
        <v>3987</v>
      </c>
      <c r="B116" s="699" t="s">
        <v>3690</v>
      </c>
      <c r="C116" s="639" t="s">
        <v>3065</v>
      </c>
      <c r="D116" s="38"/>
      <c r="E116" s="38"/>
      <c r="F116" s="41"/>
      <c r="G116" s="41"/>
      <c r="H116" s="13"/>
      <c r="I116" s="35"/>
      <c r="J116" s="32"/>
      <c r="K116" s="37">
        <f t="shared" si="1"/>
        <v>0</v>
      </c>
    </row>
    <row r="117" spans="1:11" ht="38.25">
      <c r="A117" s="688" t="s">
        <v>3988</v>
      </c>
      <c r="B117" s="699" t="s">
        <v>3693</v>
      </c>
      <c r="C117" s="637"/>
      <c r="D117" s="38"/>
      <c r="E117" s="38"/>
      <c r="F117" s="41"/>
      <c r="G117" s="41"/>
      <c r="H117" s="13"/>
      <c r="I117" s="35"/>
      <c r="J117" s="32"/>
      <c r="K117" s="37">
        <f t="shared" si="1"/>
        <v>0</v>
      </c>
    </row>
    <row r="118" spans="1:11">
      <c r="A118" s="688" t="s">
        <v>3989</v>
      </c>
      <c r="B118" s="699" t="s">
        <v>3694</v>
      </c>
      <c r="C118" s="637" t="s">
        <v>3065</v>
      </c>
      <c r="D118" s="38"/>
      <c r="E118" s="38"/>
      <c r="F118" s="41"/>
      <c r="G118" s="41"/>
      <c r="H118" s="13"/>
      <c r="I118" s="35"/>
      <c r="J118" s="32"/>
      <c r="K118" s="37">
        <f t="shared" si="1"/>
        <v>0</v>
      </c>
    </row>
    <row r="119" spans="1:11">
      <c r="A119" s="688" t="s">
        <v>3990</v>
      </c>
      <c r="B119" s="699" t="s">
        <v>3695</v>
      </c>
      <c r="C119" s="637" t="s">
        <v>3065</v>
      </c>
      <c r="D119" s="38"/>
      <c r="E119" s="38"/>
      <c r="F119" s="41"/>
      <c r="G119" s="41"/>
      <c r="H119" s="13"/>
      <c r="I119" s="35"/>
      <c r="J119" s="32"/>
      <c r="K119" s="37">
        <f t="shared" si="1"/>
        <v>0</v>
      </c>
    </row>
    <row r="120" spans="1:11">
      <c r="A120" s="688" t="s">
        <v>3991</v>
      </c>
      <c r="B120" s="699" t="s">
        <v>3696</v>
      </c>
      <c r="C120" s="637" t="s">
        <v>3065</v>
      </c>
      <c r="D120" s="38"/>
      <c r="E120" s="38"/>
      <c r="F120" s="41"/>
      <c r="G120" s="41"/>
      <c r="H120" s="13"/>
      <c r="I120" s="35"/>
      <c r="J120" s="32"/>
      <c r="K120" s="37">
        <f t="shared" si="1"/>
        <v>0</v>
      </c>
    </row>
    <row r="121" spans="1:11" ht="25.5">
      <c r="A121" s="688" t="s">
        <v>3992</v>
      </c>
      <c r="B121" s="699" t="s">
        <v>3697</v>
      </c>
      <c r="C121" s="637" t="s">
        <v>3065</v>
      </c>
      <c r="D121" s="38"/>
      <c r="E121" s="38"/>
      <c r="F121" s="41"/>
      <c r="G121" s="41"/>
      <c r="H121" s="13"/>
      <c r="I121" s="35"/>
      <c r="J121" s="32"/>
      <c r="K121" s="37">
        <f t="shared" si="1"/>
        <v>0</v>
      </c>
    </row>
    <row r="122" spans="1:11" ht="25.5">
      <c r="A122" s="688" t="s">
        <v>3993</v>
      </c>
      <c r="B122" s="699" t="s">
        <v>3698</v>
      </c>
      <c r="C122" s="637" t="s">
        <v>3065</v>
      </c>
      <c r="D122" s="38"/>
      <c r="E122" s="38"/>
      <c r="F122" s="41"/>
      <c r="G122" s="41"/>
      <c r="H122" s="13"/>
      <c r="I122" s="35"/>
      <c r="J122" s="32"/>
      <c r="K122" s="37">
        <f t="shared" si="1"/>
        <v>0</v>
      </c>
    </row>
    <row r="123" spans="1:11" ht="62.25" customHeight="1">
      <c r="A123" s="700" t="s">
        <v>942</v>
      </c>
      <c r="B123" s="699" t="s">
        <v>3994</v>
      </c>
      <c r="C123" s="637" t="s">
        <v>3065</v>
      </c>
      <c r="D123" s="38"/>
      <c r="E123" s="38"/>
      <c r="F123" s="41"/>
      <c r="G123" s="41"/>
      <c r="H123" s="13"/>
      <c r="I123" s="35"/>
      <c r="J123" s="32"/>
      <c r="K123" s="37">
        <f t="shared" si="1"/>
        <v>0</v>
      </c>
    </row>
    <row r="124" spans="1:11" ht="21.95" customHeight="1">
      <c r="A124" s="704" t="s">
        <v>2760</v>
      </c>
      <c r="B124" s="704"/>
      <c r="C124" s="704"/>
      <c r="D124" s="704"/>
      <c r="E124" s="704"/>
      <c r="F124" s="704"/>
      <c r="G124" s="704"/>
      <c r="H124" s="704"/>
      <c r="I124" s="704"/>
      <c r="J124" s="704"/>
      <c r="K124" s="50">
        <f>SUM(K13:K123)</f>
        <v>0</v>
      </c>
    </row>
    <row r="125" spans="1:11" ht="21.95" customHeight="1">
      <c r="A125" s="704" t="s">
        <v>2761</v>
      </c>
      <c r="B125" s="704"/>
      <c r="C125" s="704"/>
      <c r="D125" s="704"/>
      <c r="E125" s="704"/>
      <c r="F125" s="704"/>
      <c r="G125" s="704"/>
      <c r="H125" s="704"/>
      <c r="I125" s="704"/>
      <c r="J125" s="704"/>
      <c r="K125" s="50">
        <f>SUMPRODUCT(J13:J123,K13:K123)</f>
        <v>0</v>
      </c>
    </row>
    <row r="126" spans="1:11" ht="21.95" customHeight="1">
      <c r="A126" s="704" t="s">
        <v>2762</v>
      </c>
      <c r="B126" s="704"/>
      <c r="C126" s="704"/>
      <c r="D126" s="704"/>
      <c r="E126" s="704"/>
      <c r="F126" s="704"/>
      <c r="G126" s="704"/>
      <c r="H126" s="704"/>
      <c r="I126" s="704"/>
      <c r="J126" s="704"/>
      <c r="K126" s="50">
        <f>SUM(K124:K125)</f>
        <v>0</v>
      </c>
    </row>
    <row r="127" spans="1:11" ht="21.95" customHeight="1">
      <c r="A127" s="703" t="s">
        <v>2763</v>
      </c>
      <c r="B127" s="703"/>
      <c r="C127" s="703"/>
      <c r="D127" s="703"/>
      <c r="E127" s="703"/>
      <c r="F127" s="703"/>
      <c r="G127" s="703"/>
      <c r="H127" s="703"/>
      <c r="I127" s="703"/>
      <c r="J127" s="703"/>
      <c r="K127" s="703"/>
    </row>
    <row r="128" spans="1:11" ht="21.95" customHeight="1">
      <c r="A128" s="705" t="s">
        <v>2764</v>
      </c>
      <c r="B128" s="705"/>
      <c r="C128" s="705"/>
      <c r="D128" s="705"/>
      <c r="E128" s="705"/>
      <c r="F128" s="705"/>
      <c r="G128" s="705"/>
      <c r="H128" s="705"/>
      <c r="I128" s="705"/>
      <c r="J128" s="705"/>
      <c r="K128" s="705"/>
    </row>
    <row r="129" spans="1:11" ht="21.95" customHeight="1">
      <c r="A129" s="703" t="s">
        <v>3066</v>
      </c>
      <c r="B129" s="703"/>
      <c r="C129" s="703"/>
      <c r="D129" s="703"/>
      <c r="E129" s="703"/>
      <c r="F129" s="703"/>
      <c r="G129" s="703"/>
      <c r="H129" s="703"/>
      <c r="I129" s="703"/>
      <c r="J129" s="51" t="s">
        <v>2765</v>
      </c>
      <c r="K129" s="52" t="s">
        <v>2766</v>
      </c>
    </row>
    <row r="130" spans="1:11" ht="21.95" customHeight="1">
      <c r="A130" s="703" t="s">
        <v>2767</v>
      </c>
      <c r="B130" s="703"/>
      <c r="C130" s="703"/>
      <c r="D130" s="703"/>
      <c r="E130" s="703"/>
      <c r="F130" s="703"/>
      <c r="G130" s="703"/>
      <c r="H130" s="703"/>
      <c r="I130" s="703"/>
      <c r="J130" s="51" t="s">
        <v>2765</v>
      </c>
      <c r="K130" s="52" t="s">
        <v>2766</v>
      </c>
    </row>
    <row r="131" spans="1:11">
      <c r="D131" s="88"/>
    </row>
    <row r="132" spans="1:11">
      <c r="D132" s="88"/>
    </row>
    <row r="133" spans="1:11">
      <c r="D133" s="88"/>
    </row>
    <row r="134" spans="1:11">
      <c r="D134" s="88"/>
    </row>
    <row r="135" spans="1:11">
      <c r="D135" s="88"/>
    </row>
    <row r="136" spans="1:11">
      <c r="D136" s="88"/>
    </row>
    <row r="137" spans="1:11">
      <c r="D137" s="88"/>
    </row>
    <row r="138" spans="1:11">
      <c r="D138" s="88"/>
    </row>
    <row r="139" spans="1:11">
      <c r="D139" s="88"/>
    </row>
    <row r="140" spans="1:11">
      <c r="D140" s="88"/>
    </row>
    <row r="141" spans="1:11">
      <c r="D141" s="88"/>
    </row>
    <row r="142" spans="1:11">
      <c r="D142" s="88"/>
    </row>
    <row r="143" spans="1:11">
      <c r="D143" s="88"/>
    </row>
    <row r="144" spans="1:11">
      <c r="D144" s="88"/>
    </row>
    <row r="145" spans="4:4">
      <c r="D145" s="88"/>
    </row>
    <row r="146" spans="4:4">
      <c r="D146" s="88"/>
    </row>
    <row r="147" spans="4:4">
      <c r="D147" s="88"/>
    </row>
    <row r="148" spans="4:4">
      <c r="D148" s="88"/>
    </row>
    <row r="149" spans="4:4">
      <c r="D149" s="88"/>
    </row>
    <row r="150" spans="4:4">
      <c r="D150" s="88"/>
    </row>
    <row r="151" spans="4:4">
      <c r="D151" s="88"/>
    </row>
    <row r="152" spans="4:4">
      <c r="D152" s="88"/>
    </row>
    <row r="153" spans="4:4">
      <c r="D153" s="88"/>
    </row>
    <row r="154" spans="4:4">
      <c r="D154" s="88"/>
    </row>
  </sheetData>
  <mergeCells count="8">
    <mergeCell ref="A13:B13"/>
    <mergeCell ref="A130:I130"/>
    <mergeCell ref="A124:J124"/>
    <mergeCell ref="A125:J125"/>
    <mergeCell ref="A126:J126"/>
    <mergeCell ref="A127:K127"/>
    <mergeCell ref="A128:K128"/>
    <mergeCell ref="A129:I12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82"/>
  <sheetViews>
    <sheetView showZeros="0" zoomScale="80" zoomScaleNormal="80" workbookViewId="0">
      <selection activeCell="C15" sqref="C15:C52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472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473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474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75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11" t="s">
        <v>2574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26" t="s">
        <v>2252</v>
      </c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3734</v>
      </c>
      <c r="B13" s="702"/>
      <c r="C13" s="307"/>
      <c r="D13" s="458"/>
      <c r="E13" s="458"/>
      <c r="F13" s="459"/>
      <c r="G13" s="459"/>
      <c r="H13" s="457"/>
      <c r="I13" s="460"/>
      <c r="J13" s="461"/>
      <c r="K13" s="462">
        <f>E13*I13</f>
        <v>0</v>
      </c>
      <c r="L13" s="486"/>
    </row>
    <row r="14" spans="1:141" ht="53.25" customHeight="1">
      <c r="A14" s="35"/>
      <c r="B14" s="82" t="s">
        <v>2768</v>
      </c>
      <c r="C14" s="39"/>
      <c r="D14" s="38"/>
      <c r="E14" s="38"/>
      <c r="F14" s="41"/>
      <c r="G14" s="41"/>
      <c r="H14" s="13"/>
      <c r="I14" s="35"/>
      <c r="J14" s="32"/>
      <c r="K14" s="37">
        <f t="shared" ref="K14:K52" si="0">E14*I14</f>
        <v>0</v>
      </c>
      <c r="L14" s="69"/>
    </row>
    <row r="15" spans="1:141" ht="20.100000000000001" customHeight="1">
      <c r="A15" s="465" t="s">
        <v>105</v>
      </c>
      <c r="B15" s="479" t="s">
        <v>190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  <c r="L15" s="491"/>
    </row>
    <row r="16" spans="1:141" ht="20.100000000000001" customHeight="1">
      <c r="A16" s="706"/>
      <c r="B16" s="65" t="s">
        <v>191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69"/>
    </row>
    <row r="17" spans="1:12" ht="20.100000000000001" customHeight="1">
      <c r="A17" s="707"/>
      <c r="B17" s="65" t="s">
        <v>73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69"/>
    </row>
    <row r="18" spans="1:12" ht="20.100000000000001" customHeight="1">
      <c r="A18" s="707"/>
      <c r="B18" s="65" t="s">
        <v>192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69"/>
    </row>
    <row r="19" spans="1:12" ht="20.100000000000001" customHeight="1">
      <c r="A19" s="708"/>
      <c r="B19" s="65" t="s">
        <v>193</v>
      </c>
      <c r="C19" s="13"/>
      <c r="D19" s="38"/>
      <c r="E19" s="38"/>
      <c r="F19" s="41"/>
      <c r="G19" s="41"/>
      <c r="H19" s="13"/>
      <c r="I19" s="35"/>
      <c r="J19" s="32"/>
      <c r="K19" s="37">
        <f t="shared" si="0"/>
        <v>0</v>
      </c>
      <c r="L19" s="69"/>
    </row>
    <row r="20" spans="1:12" ht="20.100000000000001" customHeight="1">
      <c r="A20" s="465" t="s">
        <v>236</v>
      </c>
      <c r="B20" s="479" t="s">
        <v>14</v>
      </c>
      <c r="C20" s="463" t="s">
        <v>3065</v>
      </c>
      <c r="D20" s="464"/>
      <c r="E20" s="464"/>
      <c r="F20" s="465"/>
      <c r="G20" s="465"/>
      <c r="H20" s="463"/>
      <c r="I20" s="466"/>
      <c r="J20" s="467"/>
      <c r="K20" s="468">
        <f t="shared" si="0"/>
        <v>0</v>
      </c>
      <c r="L20" s="491"/>
    </row>
    <row r="21" spans="1:12" ht="20.100000000000001" customHeight="1">
      <c r="A21" s="706"/>
      <c r="B21" s="65" t="s">
        <v>191</v>
      </c>
      <c r="C21" s="13"/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69"/>
    </row>
    <row r="22" spans="1:12" ht="20.100000000000001" customHeight="1">
      <c r="A22" s="707"/>
      <c r="B22" s="65" t="s">
        <v>194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  <c r="L22" s="69"/>
    </row>
    <row r="23" spans="1:12" ht="20.100000000000001" customHeight="1">
      <c r="A23" s="707"/>
      <c r="B23" s="65" t="s">
        <v>350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  <c r="L23" s="69"/>
    </row>
    <row r="24" spans="1:12" ht="20.100000000000001" customHeight="1">
      <c r="A24" s="707"/>
      <c r="B24" s="65" t="s">
        <v>195</v>
      </c>
      <c r="C24" s="13"/>
      <c r="D24" s="38"/>
      <c r="E24" s="38"/>
      <c r="F24" s="41"/>
      <c r="G24" s="41"/>
      <c r="H24" s="13"/>
      <c r="I24" s="35"/>
      <c r="J24" s="32"/>
      <c r="K24" s="37">
        <f t="shared" si="0"/>
        <v>0</v>
      </c>
      <c r="L24" s="69"/>
    </row>
    <row r="25" spans="1:12" ht="20.100000000000001" customHeight="1">
      <c r="A25" s="708"/>
      <c r="B25" s="65" t="s">
        <v>196</v>
      </c>
      <c r="C25" s="13"/>
      <c r="D25" s="38"/>
      <c r="E25" s="38"/>
      <c r="F25" s="41"/>
      <c r="G25" s="41"/>
      <c r="H25" s="13"/>
      <c r="I25" s="35"/>
      <c r="J25" s="32"/>
      <c r="K25" s="37">
        <f t="shared" si="0"/>
        <v>0</v>
      </c>
      <c r="L25" s="69"/>
    </row>
    <row r="26" spans="1:12" ht="63.75" customHeight="1">
      <c r="A26" s="465" t="s">
        <v>237</v>
      </c>
      <c r="B26" s="479" t="s">
        <v>2558</v>
      </c>
      <c r="C26" s="463" t="s">
        <v>3065</v>
      </c>
      <c r="D26" s="464"/>
      <c r="E26" s="464"/>
      <c r="F26" s="465"/>
      <c r="G26" s="465"/>
      <c r="H26" s="463"/>
      <c r="I26" s="466"/>
      <c r="J26" s="467"/>
      <c r="K26" s="468">
        <f t="shared" si="0"/>
        <v>0</v>
      </c>
      <c r="L26" s="491"/>
    </row>
    <row r="27" spans="1:12" ht="20.100000000000001" customHeight="1">
      <c r="A27" s="706"/>
      <c r="B27" s="65" t="s">
        <v>197</v>
      </c>
      <c r="C27" s="13"/>
      <c r="D27" s="38"/>
      <c r="E27" s="38"/>
      <c r="F27" s="41"/>
      <c r="G27" s="41"/>
      <c r="H27" s="13"/>
      <c r="I27" s="35"/>
      <c r="J27" s="32"/>
      <c r="K27" s="37">
        <f t="shared" si="0"/>
        <v>0</v>
      </c>
      <c r="L27" s="69"/>
    </row>
    <row r="28" spans="1:12" ht="20.100000000000001" customHeight="1">
      <c r="A28" s="707"/>
      <c r="B28" s="65" t="s">
        <v>198</v>
      </c>
      <c r="C28" s="13"/>
      <c r="D28" s="38"/>
      <c r="E28" s="38"/>
      <c r="F28" s="41"/>
      <c r="G28" s="41"/>
      <c r="H28" s="13"/>
      <c r="I28" s="35"/>
      <c r="J28" s="32"/>
      <c r="K28" s="37">
        <f t="shared" si="0"/>
        <v>0</v>
      </c>
      <c r="L28" s="69"/>
    </row>
    <row r="29" spans="1:12" ht="20.100000000000001" customHeight="1">
      <c r="A29" s="707"/>
      <c r="B29" s="65" t="s">
        <v>199</v>
      </c>
      <c r="C29" s="13"/>
      <c r="D29" s="38"/>
      <c r="E29" s="38"/>
      <c r="F29" s="41"/>
      <c r="G29" s="41"/>
      <c r="H29" s="13"/>
      <c r="I29" s="35"/>
      <c r="J29" s="32"/>
      <c r="K29" s="37">
        <f t="shared" si="0"/>
        <v>0</v>
      </c>
      <c r="L29" s="69"/>
    </row>
    <row r="30" spans="1:12" ht="20.100000000000001" customHeight="1">
      <c r="A30" s="707"/>
      <c r="B30" s="65" t="s">
        <v>200</v>
      </c>
      <c r="C30" s="13"/>
      <c r="D30" s="38"/>
      <c r="E30" s="38"/>
      <c r="F30" s="41"/>
      <c r="G30" s="41"/>
      <c r="H30" s="13"/>
      <c r="I30" s="35"/>
      <c r="J30" s="32"/>
      <c r="K30" s="37">
        <f t="shared" si="0"/>
        <v>0</v>
      </c>
      <c r="L30" s="69"/>
    </row>
    <row r="31" spans="1:12" ht="20.100000000000001" customHeight="1">
      <c r="A31" s="707"/>
      <c r="B31" s="65" t="s">
        <v>201</v>
      </c>
      <c r="C31" s="13"/>
      <c r="D31" s="38"/>
      <c r="E31" s="38"/>
      <c r="F31" s="41"/>
      <c r="G31" s="41"/>
      <c r="H31" s="13"/>
      <c r="I31" s="35"/>
      <c r="J31" s="32"/>
      <c r="K31" s="37">
        <f t="shared" si="0"/>
        <v>0</v>
      </c>
      <c r="L31" s="69"/>
    </row>
    <row r="32" spans="1:12" ht="20.100000000000001" customHeight="1">
      <c r="A32" s="708"/>
      <c r="B32" s="95" t="s">
        <v>202</v>
      </c>
      <c r="C32" s="13"/>
      <c r="D32" s="38"/>
      <c r="E32" s="38"/>
      <c r="F32" s="41"/>
      <c r="G32" s="41"/>
      <c r="H32" s="13"/>
      <c r="I32" s="35"/>
      <c r="J32" s="32"/>
      <c r="K32" s="37">
        <f t="shared" si="0"/>
        <v>0</v>
      </c>
      <c r="L32" s="69"/>
    </row>
    <row r="33" spans="1:12" ht="45" customHeight="1">
      <c r="A33" s="465" t="s">
        <v>238</v>
      </c>
      <c r="B33" s="478" t="s">
        <v>203</v>
      </c>
      <c r="C33" s="463" t="s">
        <v>3065</v>
      </c>
      <c r="D33" s="464"/>
      <c r="E33" s="464"/>
      <c r="F33" s="465"/>
      <c r="G33" s="465"/>
      <c r="H33" s="463"/>
      <c r="I33" s="466"/>
      <c r="J33" s="467"/>
      <c r="K33" s="468">
        <f t="shared" si="0"/>
        <v>0</v>
      </c>
      <c r="L33" s="491"/>
    </row>
    <row r="34" spans="1:12" ht="20.100000000000001" customHeight="1">
      <c r="A34" s="706"/>
      <c r="B34" s="95" t="s">
        <v>197</v>
      </c>
      <c r="C34" s="13"/>
      <c r="D34" s="38"/>
      <c r="E34" s="38"/>
      <c r="F34" s="41"/>
      <c r="G34" s="41"/>
      <c r="H34" s="13"/>
      <c r="I34" s="35"/>
      <c r="J34" s="32"/>
      <c r="K34" s="37">
        <f t="shared" si="0"/>
        <v>0</v>
      </c>
      <c r="L34" s="69"/>
    </row>
    <row r="35" spans="1:12" ht="20.100000000000001" customHeight="1">
      <c r="A35" s="707"/>
      <c r="B35" s="95" t="s">
        <v>198</v>
      </c>
      <c r="C35" s="13"/>
      <c r="D35" s="38"/>
      <c r="E35" s="38"/>
      <c r="F35" s="41"/>
      <c r="G35" s="41"/>
      <c r="H35" s="13"/>
      <c r="I35" s="35"/>
      <c r="J35" s="32"/>
      <c r="K35" s="37">
        <f t="shared" si="0"/>
        <v>0</v>
      </c>
      <c r="L35" s="69"/>
    </row>
    <row r="36" spans="1:12" ht="20.100000000000001" customHeight="1">
      <c r="A36" s="707"/>
      <c r="B36" s="95" t="s">
        <v>199</v>
      </c>
      <c r="C36" s="13"/>
      <c r="D36" s="38"/>
      <c r="E36" s="38"/>
      <c r="F36" s="41"/>
      <c r="G36" s="41"/>
      <c r="H36" s="13"/>
      <c r="I36" s="35"/>
      <c r="J36" s="32"/>
      <c r="K36" s="37">
        <f t="shared" si="0"/>
        <v>0</v>
      </c>
      <c r="L36" s="69"/>
    </row>
    <row r="37" spans="1:12" ht="20.100000000000001" customHeight="1">
      <c r="A37" s="707"/>
      <c r="B37" s="95" t="s">
        <v>204</v>
      </c>
      <c r="C37" s="13"/>
      <c r="D37" s="38"/>
      <c r="E37" s="38"/>
      <c r="F37" s="41"/>
      <c r="G37" s="41"/>
      <c r="H37" s="13"/>
      <c r="I37" s="35"/>
      <c r="J37" s="32"/>
      <c r="K37" s="37">
        <f t="shared" si="0"/>
        <v>0</v>
      </c>
      <c r="L37" s="69"/>
    </row>
    <row r="38" spans="1:12" ht="20.100000000000001" customHeight="1">
      <c r="A38" s="707"/>
      <c r="B38" s="95" t="s">
        <v>205</v>
      </c>
      <c r="C38" s="13"/>
      <c r="D38" s="38"/>
      <c r="E38" s="38"/>
      <c r="F38" s="41"/>
      <c r="G38" s="41"/>
      <c r="H38" s="13"/>
      <c r="I38" s="35"/>
      <c r="J38" s="32"/>
      <c r="K38" s="37">
        <f t="shared" si="0"/>
        <v>0</v>
      </c>
      <c r="L38" s="69"/>
    </row>
    <row r="39" spans="1:12" ht="20.100000000000001" customHeight="1">
      <c r="A39" s="708"/>
      <c r="B39" s="95" t="s">
        <v>202</v>
      </c>
      <c r="C39" s="13"/>
      <c r="D39" s="38"/>
      <c r="E39" s="38"/>
      <c r="F39" s="41"/>
      <c r="G39" s="41"/>
      <c r="H39" s="13"/>
      <c r="I39" s="35"/>
      <c r="J39" s="32"/>
      <c r="K39" s="37">
        <f t="shared" si="0"/>
        <v>0</v>
      </c>
      <c r="L39" s="69"/>
    </row>
    <row r="40" spans="1:12" ht="20.100000000000001" customHeight="1">
      <c r="A40" s="465" t="s">
        <v>239</v>
      </c>
      <c r="B40" s="478" t="s">
        <v>97</v>
      </c>
      <c r="C40" s="463" t="s">
        <v>3065</v>
      </c>
      <c r="D40" s="464"/>
      <c r="E40" s="464"/>
      <c r="F40" s="465"/>
      <c r="G40" s="465"/>
      <c r="H40" s="463"/>
      <c r="I40" s="466"/>
      <c r="J40" s="467"/>
      <c r="K40" s="468">
        <f t="shared" si="0"/>
        <v>0</v>
      </c>
      <c r="L40" s="491"/>
    </row>
    <row r="41" spans="1:12" ht="20.100000000000001" customHeight="1">
      <c r="A41" s="706"/>
      <c r="B41" s="95" t="s">
        <v>351</v>
      </c>
      <c r="C41" s="13"/>
      <c r="D41" s="38"/>
      <c r="E41" s="38"/>
      <c r="F41" s="41"/>
      <c r="G41" s="41"/>
      <c r="H41" s="13"/>
      <c r="I41" s="35"/>
      <c r="J41" s="32"/>
      <c r="K41" s="37">
        <f t="shared" si="0"/>
        <v>0</v>
      </c>
      <c r="L41" s="69"/>
    </row>
    <row r="42" spans="1:12" ht="20.100000000000001" customHeight="1">
      <c r="A42" s="707"/>
      <c r="B42" s="95" t="s">
        <v>206</v>
      </c>
      <c r="C42" s="13"/>
      <c r="D42" s="38"/>
      <c r="E42" s="38"/>
      <c r="F42" s="41"/>
      <c r="G42" s="41"/>
      <c r="H42" s="13"/>
      <c r="I42" s="35"/>
      <c r="J42" s="32"/>
      <c r="K42" s="37">
        <f t="shared" si="0"/>
        <v>0</v>
      </c>
      <c r="L42" s="69"/>
    </row>
    <row r="43" spans="1:12" ht="20.100000000000001" customHeight="1">
      <c r="A43" s="707"/>
      <c r="B43" s="95" t="s">
        <v>207</v>
      </c>
      <c r="C43" s="13"/>
      <c r="D43" s="38"/>
      <c r="E43" s="38"/>
      <c r="F43" s="41"/>
      <c r="G43" s="41"/>
      <c r="H43" s="13"/>
      <c r="I43" s="35"/>
      <c r="J43" s="32"/>
      <c r="K43" s="37">
        <f t="shared" si="0"/>
        <v>0</v>
      </c>
      <c r="L43" s="69"/>
    </row>
    <row r="44" spans="1:12" ht="20.100000000000001" customHeight="1">
      <c r="A44" s="708"/>
      <c r="B44" s="95" t="s">
        <v>12</v>
      </c>
      <c r="C44" s="13"/>
      <c r="D44" s="38"/>
      <c r="E44" s="38"/>
      <c r="F44" s="41"/>
      <c r="G44" s="41"/>
      <c r="H44" s="13"/>
      <c r="I44" s="35"/>
      <c r="J44" s="32"/>
      <c r="K44" s="37">
        <f t="shared" si="0"/>
        <v>0</v>
      </c>
      <c r="L44" s="69"/>
    </row>
    <row r="45" spans="1:12" ht="20.100000000000001" customHeight="1">
      <c r="A45" s="465" t="s">
        <v>240</v>
      </c>
      <c r="B45" s="478" t="s">
        <v>208</v>
      </c>
      <c r="C45" s="463" t="s">
        <v>3065</v>
      </c>
      <c r="D45" s="464"/>
      <c r="E45" s="464"/>
      <c r="F45" s="465"/>
      <c r="G45" s="465"/>
      <c r="H45" s="463"/>
      <c r="I45" s="466"/>
      <c r="J45" s="467"/>
      <c r="K45" s="468">
        <f t="shared" si="0"/>
        <v>0</v>
      </c>
      <c r="L45" s="491"/>
    </row>
    <row r="46" spans="1:12" ht="20.100000000000001" customHeight="1">
      <c r="A46" s="706"/>
      <c r="B46" s="95" t="s">
        <v>351</v>
      </c>
      <c r="C46" s="13"/>
      <c r="D46" s="38"/>
      <c r="E46" s="38"/>
      <c r="F46" s="41"/>
      <c r="G46" s="41"/>
      <c r="H46" s="13"/>
      <c r="I46" s="35"/>
      <c r="J46" s="32"/>
      <c r="K46" s="37">
        <f t="shared" si="0"/>
        <v>0</v>
      </c>
      <c r="L46" s="69"/>
    </row>
    <row r="47" spans="1:12" ht="20.100000000000001" customHeight="1">
      <c r="A47" s="708"/>
      <c r="B47" s="95" t="s">
        <v>209</v>
      </c>
      <c r="C47" s="13"/>
      <c r="D47" s="38"/>
      <c r="E47" s="38"/>
      <c r="F47" s="41"/>
      <c r="G47" s="41"/>
      <c r="H47" s="13"/>
      <c r="I47" s="35"/>
      <c r="J47" s="32"/>
      <c r="K47" s="37">
        <f t="shared" si="0"/>
        <v>0</v>
      </c>
      <c r="L47" s="69"/>
    </row>
    <row r="48" spans="1:12" ht="20.100000000000001" customHeight="1">
      <c r="A48" s="465" t="s">
        <v>241</v>
      </c>
      <c r="B48" s="478" t="s">
        <v>4</v>
      </c>
      <c r="C48" s="463" t="s">
        <v>3065</v>
      </c>
      <c r="D48" s="464"/>
      <c r="E48" s="464"/>
      <c r="F48" s="465"/>
      <c r="G48" s="465"/>
      <c r="H48" s="463"/>
      <c r="I48" s="466"/>
      <c r="J48" s="467"/>
      <c r="K48" s="468">
        <f t="shared" si="0"/>
        <v>0</v>
      </c>
      <c r="L48" s="491"/>
    </row>
    <row r="49" spans="1:12" ht="20.100000000000001" customHeight="1">
      <c r="A49" s="706"/>
      <c r="B49" s="95" t="s">
        <v>352</v>
      </c>
      <c r="C49" s="13"/>
      <c r="D49" s="38"/>
      <c r="E49" s="38"/>
      <c r="F49" s="41"/>
      <c r="G49" s="41"/>
      <c r="H49" s="13"/>
      <c r="I49" s="35"/>
      <c r="J49" s="32"/>
      <c r="K49" s="37">
        <f t="shared" si="0"/>
        <v>0</v>
      </c>
      <c r="L49" s="69"/>
    </row>
    <row r="50" spans="1:12" ht="20.100000000000001" customHeight="1">
      <c r="A50" s="707"/>
      <c r="B50" s="95" t="s">
        <v>210</v>
      </c>
      <c r="C50" s="13"/>
      <c r="D50" s="38"/>
      <c r="E50" s="38"/>
      <c r="F50" s="41"/>
      <c r="G50" s="41"/>
      <c r="H50" s="13"/>
      <c r="I50" s="35"/>
      <c r="J50" s="32"/>
      <c r="K50" s="37">
        <f t="shared" si="0"/>
        <v>0</v>
      </c>
      <c r="L50" s="69"/>
    </row>
    <row r="51" spans="1:12" ht="20.100000000000001" customHeight="1">
      <c r="A51" s="708"/>
      <c r="B51" s="95" t="s">
        <v>211</v>
      </c>
      <c r="C51" s="13"/>
      <c r="D51" s="38"/>
      <c r="E51" s="38"/>
      <c r="F51" s="41"/>
      <c r="G51" s="41"/>
      <c r="H51" s="13"/>
      <c r="I51" s="35"/>
      <c r="J51" s="32"/>
      <c r="K51" s="37">
        <f t="shared" si="0"/>
        <v>0</v>
      </c>
      <c r="L51" s="69"/>
    </row>
    <row r="52" spans="1:12" ht="42" customHeight="1">
      <c r="A52" s="41"/>
      <c r="B52" s="65" t="s">
        <v>2167</v>
      </c>
      <c r="C52" s="13" t="s">
        <v>20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  <c r="L52" s="66"/>
    </row>
    <row r="53" spans="1:12" ht="21.95" customHeight="1">
      <c r="A53" s="704" t="s">
        <v>2760</v>
      </c>
      <c r="B53" s="704"/>
      <c r="C53" s="704"/>
      <c r="D53" s="704"/>
      <c r="E53" s="704"/>
      <c r="F53" s="704"/>
      <c r="G53" s="704"/>
      <c r="H53" s="704"/>
      <c r="I53" s="704"/>
      <c r="J53" s="704"/>
      <c r="K53" s="704"/>
      <c r="L53" s="50">
        <f>SUM(K13:K52)</f>
        <v>0</v>
      </c>
    </row>
    <row r="54" spans="1:12" ht="21.95" customHeight="1">
      <c r="A54" s="704" t="s">
        <v>2761</v>
      </c>
      <c r="B54" s="704"/>
      <c r="C54" s="704"/>
      <c r="D54" s="704"/>
      <c r="E54" s="704"/>
      <c r="F54" s="704"/>
      <c r="G54" s="704"/>
      <c r="H54" s="704"/>
      <c r="I54" s="704"/>
      <c r="J54" s="704"/>
      <c r="K54" s="704"/>
      <c r="L54" s="50">
        <f>SUMPRODUCT(J13:J52,K13:K52)</f>
        <v>0</v>
      </c>
    </row>
    <row r="55" spans="1:12" ht="21.95" customHeight="1">
      <c r="A55" s="704" t="s">
        <v>2762</v>
      </c>
      <c r="B55" s="704"/>
      <c r="C55" s="704"/>
      <c r="D55" s="704"/>
      <c r="E55" s="704"/>
      <c r="F55" s="704"/>
      <c r="G55" s="704"/>
      <c r="H55" s="704"/>
      <c r="I55" s="704"/>
      <c r="J55" s="704"/>
      <c r="K55" s="704"/>
      <c r="L55" s="454">
        <f>SUM(L53:L54)</f>
        <v>0</v>
      </c>
    </row>
    <row r="56" spans="1:12" ht="21.95" customHeight="1">
      <c r="A56" s="703" t="s">
        <v>2763</v>
      </c>
      <c r="B56" s="703"/>
      <c r="C56" s="703"/>
      <c r="D56" s="703"/>
      <c r="E56" s="703"/>
      <c r="F56" s="703"/>
      <c r="G56" s="703"/>
      <c r="H56" s="703"/>
      <c r="I56" s="703"/>
      <c r="J56" s="703"/>
      <c r="K56" s="703"/>
      <c r="L56" s="703"/>
    </row>
    <row r="57" spans="1:12" ht="21.95" customHeight="1">
      <c r="A57" s="705" t="s">
        <v>2764</v>
      </c>
      <c r="B57" s="705"/>
      <c r="C57" s="705"/>
      <c r="D57" s="705"/>
      <c r="E57" s="705"/>
      <c r="F57" s="705"/>
      <c r="G57" s="705"/>
      <c r="H57" s="705"/>
      <c r="I57" s="705"/>
      <c r="J57" s="705"/>
      <c r="K57" s="705"/>
      <c r="L57" s="705"/>
    </row>
    <row r="58" spans="1:12" ht="21.95" customHeight="1">
      <c r="A58" s="709" t="s">
        <v>3066</v>
      </c>
      <c r="B58" s="710"/>
      <c r="C58" s="710"/>
      <c r="D58" s="710"/>
      <c r="E58" s="710"/>
      <c r="F58" s="710"/>
      <c r="G58" s="710"/>
      <c r="H58" s="710"/>
      <c r="I58" s="710"/>
      <c r="J58" s="711"/>
      <c r="K58" s="51" t="s">
        <v>2765</v>
      </c>
      <c r="L58" s="52" t="s">
        <v>2766</v>
      </c>
    </row>
    <row r="59" spans="1:12" ht="21.95" customHeight="1">
      <c r="A59" s="709" t="s">
        <v>2767</v>
      </c>
      <c r="B59" s="710"/>
      <c r="C59" s="710"/>
      <c r="D59" s="710"/>
      <c r="E59" s="710"/>
      <c r="F59" s="710"/>
      <c r="G59" s="710"/>
      <c r="H59" s="710"/>
      <c r="I59" s="710"/>
      <c r="J59" s="711"/>
      <c r="K59" s="51" t="s">
        <v>2765</v>
      </c>
      <c r="L59" s="52" t="s">
        <v>2766</v>
      </c>
    </row>
    <row r="60" spans="1:12">
      <c r="D60" s="88"/>
    </row>
    <row r="61" spans="1:12">
      <c r="D61" s="88"/>
    </row>
    <row r="62" spans="1:12">
      <c r="D62" s="88"/>
    </row>
    <row r="63" spans="1:12">
      <c r="D63" s="88"/>
    </row>
    <row r="64" spans="1:12">
      <c r="D64" s="88"/>
    </row>
    <row r="65" spans="4:4">
      <c r="D65" s="88"/>
    </row>
    <row r="66" spans="4:4">
      <c r="D66" s="88"/>
    </row>
    <row r="67" spans="4:4">
      <c r="D67" s="88"/>
    </row>
    <row r="68" spans="4:4">
      <c r="D68" s="88"/>
    </row>
    <row r="69" spans="4:4">
      <c r="D69" s="88"/>
    </row>
    <row r="70" spans="4:4">
      <c r="D70" s="88"/>
    </row>
    <row r="71" spans="4:4">
      <c r="D71" s="88"/>
    </row>
    <row r="72" spans="4:4">
      <c r="D72" s="88"/>
    </row>
    <row r="73" spans="4:4">
      <c r="D73" s="88"/>
    </row>
    <row r="74" spans="4:4">
      <c r="D74" s="88"/>
    </row>
    <row r="75" spans="4:4">
      <c r="D75" s="88"/>
    </row>
    <row r="76" spans="4:4">
      <c r="D76" s="88"/>
    </row>
    <row r="77" spans="4:4">
      <c r="D77" s="88"/>
    </row>
    <row r="78" spans="4:4">
      <c r="D78" s="88"/>
    </row>
    <row r="79" spans="4:4">
      <c r="D79" s="88"/>
    </row>
    <row r="80" spans="4:4">
      <c r="D80" s="88"/>
    </row>
    <row r="81" spans="4:4">
      <c r="D81" s="88"/>
    </row>
    <row r="82" spans="4:4">
      <c r="D82" s="88"/>
    </row>
  </sheetData>
  <mergeCells count="15">
    <mergeCell ref="A57:L57"/>
    <mergeCell ref="A58:J58"/>
    <mergeCell ref="A59:J59"/>
    <mergeCell ref="A13:B13"/>
    <mergeCell ref="A53:K53"/>
    <mergeCell ref="A54:K54"/>
    <mergeCell ref="A55:K55"/>
    <mergeCell ref="A56:L56"/>
    <mergeCell ref="A16:A19"/>
    <mergeCell ref="A21:A25"/>
    <mergeCell ref="A27:A32"/>
    <mergeCell ref="A34:A39"/>
    <mergeCell ref="A41:A44"/>
    <mergeCell ref="A46:A47"/>
    <mergeCell ref="A49:A51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F25" sqref="F25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3850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44" t="s">
        <v>943</v>
      </c>
      <c r="B14" s="45" t="s">
        <v>850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25.5">
      <c r="A15" s="44" t="s">
        <v>944</v>
      </c>
      <c r="B15" s="45" t="s">
        <v>851</v>
      </c>
      <c r="C15" s="13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2"/>
  <sheetViews>
    <sheetView showZeros="0" zoomScale="80" zoomScaleNormal="80" workbookViewId="0">
      <selection activeCell="G26" sqref="G26"/>
    </sheetView>
  </sheetViews>
  <sheetFormatPr defaultColWidth="8.7109375" defaultRowHeight="12.75"/>
  <cols>
    <col min="1" max="1" width="7.28515625" style="159" customWidth="1"/>
    <col min="2" max="2" width="41.85546875" style="160" customWidth="1"/>
    <col min="3" max="3" width="7.42578125" style="619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139" customWidth="1"/>
    <col min="13" max="16384" width="8.7109375" style="140"/>
  </cols>
  <sheetData>
    <row r="1" spans="1:141" ht="19.5" customHeight="1">
      <c r="A1" s="343" t="s">
        <v>2977</v>
      </c>
    </row>
    <row r="2" spans="1:141" ht="19.5" customHeight="1">
      <c r="A2" s="343" t="s">
        <v>2972</v>
      </c>
    </row>
    <row r="4" spans="1:141" s="354" customFormat="1" ht="22.5" customHeight="1">
      <c r="A4" s="290" t="s">
        <v>2976</v>
      </c>
      <c r="B4" s="290"/>
      <c r="C4" s="290"/>
      <c r="D4" s="277"/>
      <c r="E4" s="277"/>
      <c r="F4" s="278"/>
      <c r="G4" s="278"/>
      <c r="H4" s="276"/>
      <c r="I4" s="279"/>
      <c r="J4" s="280"/>
      <c r="K4" s="279"/>
      <c r="L4" s="353"/>
    </row>
    <row r="5" spans="1:141" s="354" customFormat="1" ht="8.1" customHeight="1">
      <c r="A5" s="290"/>
      <c r="B5" s="290"/>
      <c r="C5" s="290"/>
      <c r="D5" s="277"/>
      <c r="E5" s="277"/>
      <c r="F5" s="278"/>
      <c r="G5" s="278"/>
      <c r="H5" s="276"/>
      <c r="I5" s="279"/>
      <c r="J5" s="280"/>
      <c r="K5" s="279"/>
      <c r="L5" s="353"/>
    </row>
    <row r="6" spans="1:141" s="384" customFormat="1" ht="27" customHeight="1">
      <c r="A6" s="379" t="s">
        <v>2973</v>
      </c>
      <c r="B6" s="297"/>
      <c r="C6" s="297"/>
      <c r="D6" s="358"/>
      <c r="E6" s="358"/>
      <c r="F6" s="359"/>
      <c r="G6" s="359"/>
      <c r="H6" s="295"/>
      <c r="I6" s="360"/>
      <c r="J6" s="361"/>
      <c r="K6" s="360"/>
      <c r="L6" s="383"/>
    </row>
    <row r="7" spans="1:141" s="412" customFormat="1" ht="27" customHeight="1">
      <c r="A7" s="270" t="s">
        <v>2974</v>
      </c>
      <c r="B7" s="270"/>
      <c r="C7" s="270"/>
      <c r="D7" s="388"/>
      <c r="E7" s="388"/>
      <c r="F7" s="389"/>
      <c r="G7" s="389"/>
      <c r="H7" s="269"/>
      <c r="I7" s="390"/>
      <c r="J7" s="391"/>
      <c r="K7" s="390"/>
      <c r="L7" s="411"/>
    </row>
    <row r="8" spans="1:141" s="240" customFormat="1" ht="8.1" customHeight="1">
      <c r="A8" s="274"/>
      <c r="B8" s="290"/>
      <c r="C8" s="290"/>
      <c r="D8" s="277"/>
      <c r="E8" s="277"/>
      <c r="F8" s="278"/>
      <c r="G8" s="278"/>
      <c r="H8" s="276"/>
      <c r="I8" s="279"/>
      <c r="J8" s="280"/>
      <c r="K8" s="279"/>
      <c r="L8" s="251"/>
    </row>
    <row r="9" spans="1:141" s="450" customFormat="1" ht="16.5">
      <c r="A9" s="445" t="s">
        <v>2975</v>
      </c>
      <c r="B9" s="445"/>
      <c r="C9" s="445"/>
      <c r="D9" s="417"/>
      <c r="E9" s="417"/>
      <c r="F9" s="418"/>
      <c r="G9" s="418"/>
      <c r="H9" s="416"/>
      <c r="I9" s="419"/>
      <c r="J9" s="420"/>
      <c r="K9" s="419"/>
      <c r="L9" s="449"/>
    </row>
    <row r="10" spans="1:141" s="240" customFormat="1">
      <c r="C10" s="343"/>
      <c r="D10" s="242"/>
      <c r="E10" s="242"/>
      <c r="F10" s="243"/>
      <c r="G10" s="243"/>
      <c r="H10" s="237"/>
      <c r="I10" s="244"/>
      <c r="J10" s="245"/>
      <c r="K10" s="244"/>
      <c r="L10" s="251"/>
    </row>
    <row r="11" spans="1:141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48" t="s">
        <v>3851</v>
      </c>
      <c r="B13" s="749"/>
      <c r="C13" s="514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154" t="s">
        <v>2116</v>
      </c>
      <c r="B14" s="165" t="s">
        <v>2013</v>
      </c>
      <c r="C14" s="154" t="s">
        <v>3065</v>
      </c>
      <c r="D14" s="38"/>
      <c r="E14" s="38"/>
      <c r="F14" s="41"/>
      <c r="G14" s="41"/>
      <c r="H14" s="13"/>
      <c r="I14" s="35"/>
      <c r="J14" s="32"/>
      <c r="K14" s="37">
        <f t="shared" ref="K14:K15" si="0">E14*I14</f>
        <v>0</v>
      </c>
    </row>
    <row r="15" spans="1:141" ht="38.25">
      <c r="A15" s="154" t="s">
        <v>2117</v>
      </c>
      <c r="B15" s="180" t="s">
        <v>2012</v>
      </c>
      <c r="C15" s="154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1.95" customHeight="1">
      <c r="A16" s="704" t="s">
        <v>2760</v>
      </c>
      <c r="B16" s="704"/>
      <c r="C16" s="704"/>
      <c r="D16" s="704"/>
      <c r="E16" s="704"/>
      <c r="F16" s="704"/>
      <c r="G16" s="704"/>
      <c r="H16" s="704"/>
      <c r="I16" s="704"/>
      <c r="J16" s="704"/>
      <c r="K16" s="50">
        <f>SUM(K13:K15)</f>
        <v>0</v>
      </c>
    </row>
    <row r="17" spans="1:11" ht="21.95" customHeight="1">
      <c r="A17" s="704" t="s">
        <v>2761</v>
      </c>
      <c r="B17" s="704"/>
      <c r="C17" s="704"/>
      <c r="D17" s="704"/>
      <c r="E17" s="704"/>
      <c r="F17" s="704"/>
      <c r="G17" s="704"/>
      <c r="H17" s="704"/>
      <c r="I17" s="704"/>
      <c r="J17" s="704"/>
      <c r="K17" s="50">
        <f>SUMPRODUCT(J13:J15,K13:K15)</f>
        <v>0</v>
      </c>
    </row>
    <row r="18" spans="1:11" ht="21.95" customHeight="1">
      <c r="A18" s="704" t="s">
        <v>2762</v>
      </c>
      <c r="B18" s="704"/>
      <c r="C18" s="704"/>
      <c r="D18" s="704"/>
      <c r="E18" s="704"/>
      <c r="F18" s="704"/>
      <c r="G18" s="704"/>
      <c r="H18" s="704"/>
      <c r="I18" s="704"/>
      <c r="J18" s="704"/>
      <c r="K18" s="50">
        <f>SUM(K16:K17)</f>
        <v>0</v>
      </c>
    </row>
    <row r="19" spans="1:11" ht="21.95" customHeight="1">
      <c r="A19" s="703" t="s">
        <v>2763</v>
      </c>
      <c r="B19" s="703"/>
      <c r="C19" s="703"/>
      <c r="D19" s="703"/>
      <c r="E19" s="703"/>
      <c r="F19" s="703"/>
      <c r="G19" s="703"/>
      <c r="H19" s="703"/>
      <c r="I19" s="703"/>
      <c r="J19" s="703"/>
      <c r="K19" s="703"/>
    </row>
    <row r="20" spans="1:11" ht="21.95" customHeight="1">
      <c r="A20" s="705" t="s">
        <v>2764</v>
      </c>
      <c r="B20" s="705"/>
      <c r="C20" s="705"/>
      <c r="D20" s="705"/>
      <c r="E20" s="705"/>
      <c r="F20" s="705"/>
      <c r="G20" s="705"/>
      <c r="H20" s="705"/>
      <c r="I20" s="705"/>
      <c r="J20" s="705"/>
      <c r="K20" s="705"/>
    </row>
    <row r="21" spans="1:11" ht="21.95" customHeight="1">
      <c r="A21" s="703" t="s">
        <v>3066</v>
      </c>
      <c r="B21" s="703"/>
      <c r="C21" s="703"/>
      <c r="D21" s="703"/>
      <c r="E21" s="703"/>
      <c r="F21" s="703"/>
      <c r="G21" s="703"/>
      <c r="H21" s="703"/>
      <c r="I21" s="703"/>
      <c r="J21" s="51" t="s">
        <v>2765</v>
      </c>
      <c r="K21" s="52" t="s">
        <v>2766</v>
      </c>
    </row>
    <row r="22" spans="1:11" ht="21.95" customHeight="1">
      <c r="A22" s="703" t="s">
        <v>2767</v>
      </c>
      <c r="B22" s="703"/>
      <c r="C22" s="703"/>
      <c r="D22" s="703"/>
      <c r="E22" s="703"/>
      <c r="F22" s="703"/>
      <c r="G22" s="703"/>
      <c r="H22" s="703"/>
      <c r="I22" s="703"/>
      <c r="J22" s="51" t="s">
        <v>2765</v>
      </c>
      <c r="K22" s="52" t="s">
        <v>2766</v>
      </c>
    </row>
  </sheetData>
  <mergeCells count="8">
    <mergeCell ref="A13:B13"/>
    <mergeCell ref="A22:I22"/>
    <mergeCell ref="A16:J16"/>
    <mergeCell ref="A17:J17"/>
    <mergeCell ref="A18:J18"/>
    <mergeCell ref="A19:K19"/>
    <mergeCell ref="A20:K20"/>
    <mergeCell ref="A21:I21"/>
  </mergeCells>
  <pageMargins left="0.7" right="0.7" top="0.75" bottom="0.75" header="0.3" footer="0.3"/>
  <pageSetup paperSize="9" scale="90" orientation="landscape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73"/>
  <sheetViews>
    <sheetView showZeros="0" topLeftCell="A12" zoomScale="80" zoomScaleNormal="80" workbookViewId="0">
      <selection activeCell="F28" sqref="F28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3852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3.75">
      <c r="A14" s="41"/>
      <c r="B14" s="82" t="s">
        <v>3238</v>
      </c>
      <c r="C14" s="39"/>
      <c r="D14" s="38"/>
      <c r="E14" s="38">
        <v>0</v>
      </c>
      <c r="F14" s="41"/>
      <c r="G14" s="41"/>
      <c r="H14" s="13"/>
      <c r="I14" s="35"/>
      <c r="J14" s="32"/>
      <c r="K14" s="37">
        <f t="shared" ref="K14:K43" si="0">E14*I14</f>
        <v>0</v>
      </c>
    </row>
    <row r="15" spans="1:141" ht="23.25" customHeight="1">
      <c r="A15" s="465" t="s">
        <v>945</v>
      </c>
      <c r="B15" s="496" t="s">
        <v>3239</v>
      </c>
      <c r="C15" s="463" t="s">
        <v>3065</v>
      </c>
      <c r="D15" s="464"/>
      <c r="E15" s="464"/>
      <c r="F15" s="465"/>
      <c r="G15" s="465"/>
      <c r="H15" s="463"/>
      <c r="I15" s="466"/>
      <c r="J15" s="467"/>
      <c r="K15" s="468">
        <f t="shared" si="0"/>
        <v>0</v>
      </c>
    </row>
    <row r="16" spans="1:141">
      <c r="A16" s="706"/>
      <c r="B16" s="45" t="s">
        <v>852</v>
      </c>
      <c r="C16" s="13"/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707"/>
      <c r="B17" s="45" t="s">
        <v>853</v>
      </c>
      <c r="C17" s="13"/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708"/>
      <c r="B18" s="45" t="s">
        <v>854</v>
      </c>
      <c r="C18" s="13"/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2.5" customHeight="1">
      <c r="A19" s="465" t="s">
        <v>946</v>
      </c>
      <c r="B19" s="496" t="s">
        <v>855</v>
      </c>
      <c r="C19" s="463" t="s">
        <v>3065</v>
      </c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</row>
    <row r="20" spans="1:11">
      <c r="A20" s="706"/>
      <c r="B20" s="45" t="s">
        <v>856</v>
      </c>
      <c r="C20" s="13"/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707"/>
      <c r="B21" s="45" t="s">
        <v>857</v>
      </c>
      <c r="C21" s="13"/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707"/>
      <c r="B22" s="45" t="s">
        <v>858</v>
      </c>
      <c r="C22" s="13"/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>
      <c r="A23" s="708"/>
      <c r="B23" s="45" t="s">
        <v>859</v>
      </c>
      <c r="C23" s="13"/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4" customHeight="1">
      <c r="A24" s="465" t="s">
        <v>947</v>
      </c>
      <c r="B24" s="496" t="s">
        <v>860</v>
      </c>
      <c r="C24" s="463" t="s">
        <v>3065</v>
      </c>
      <c r="D24" s="464"/>
      <c r="E24" s="464"/>
      <c r="F24" s="465"/>
      <c r="G24" s="465"/>
      <c r="H24" s="463"/>
      <c r="I24" s="466"/>
      <c r="J24" s="467"/>
      <c r="K24" s="468">
        <f t="shared" si="0"/>
        <v>0</v>
      </c>
    </row>
    <row r="25" spans="1:11">
      <c r="A25" s="706"/>
      <c r="B25" s="45" t="s">
        <v>856</v>
      </c>
      <c r="C25" s="13"/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>
      <c r="A26" s="707"/>
      <c r="B26" s="45" t="s">
        <v>857</v>
      </c>
      <c r="C26" s="13"/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>
      <c r="A27" s="707"/>
      <c r="B27" s="45" t="s">
        <v>861</v>
      </c>
      <c r="C27" s="13"/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>
      <c r="A28" s="708"/>
      <c r="B28" s="45" t="s">
        <v>859</v>
      </c>
      <c r="C28" s="13"/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0.25" customHeight="1">
      <c r="A29" s="465" t="s">
        <v>948</v>
      </c>
      <c r="B29" s="496" t="s">
        <v>862</v>
      </c>
      <c r="C29" s="463" t="s">
        <v>3065</v>
      </c>
      <c r="D29" s="464"/>
      <c r="E29" s="464"/>
      <c r="F29" s="465"/>
      <c r="G29" s="465"/>
      <c r="H29" s="463"/>
      <c r="I29" s="466"/>
      <c r="J29" s="467"/>
      <c r="K29" s="468">
        <f t="shared" si="0"/>
        <v>0</v>
      </c>
    </row>
    <row r="30" spans="1:11">
      <c r="A30" s="41"/>
      <c r="B30" s="45" t="s">
        <v>863</v>
      </c>
      <c r="C30" s="13"/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4.75" customHeight="1">
      <c r="A31" s="465" t="s">
        <v>949</v>
      </c>
      <c r="B31" s="496" t="s">
        <v>864</v>
      </c>
      <c r="C31" s="463" t="s">
        <v>3065</v>
      </c>
      <c r="D31" s="464"/>
      <c r="E31" s="464"/>
      <c r="F31" s="465"/>
      <c r="G31" s="465"/>
      <c r="H31" s="463"/>
      <c r="I31" s="466"/>
      <c r="J31" s="467"/>
      <c r="K31" s="468">
        <f t="shared" si="0"/>
        <v>0</v>
      </c>
    </row>
    <row r="32" spans="1:11">
      <c r="A32" s="41"/>
      <c r="B32" s="45" t="s">
        <v>865</v>
      </c>
      <c r="C32" s="13"/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1.75" customHeight="1">
      <c r="A33" s="465" t="s">
        <v>950</v>
      </c>
      <c r="B33" s="496" t="s">
        <v>862</v>
      </c>
      <c r="C33" s="463" t="s">
        <v>3065</v>
      </c>
      <c r="D33" s="464"/>
      <c r="E33" s="464"/>
      <c r="F33" s="465"/>
      <c r="G33" s="465"/>
      <c r="H33" s="463"/>
      <c r="I33" s="466"/>
      <c r="J33" s="467"/>
      <c r="K33" s="468">
        <f t="shared" si="0"/>
        <v>0</v>
      </c>
    </row>
    <row r="34" spans="1:11" ht="25.5">
      <c r="A34" s="41"/>
      <c r="B34" s="45" t="s">
        <v>866</v>
      </c>
      <c r="C34" s="13"/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23.25" customHeight="1">
      <c r="A35" s="465" t="s">
        <v>951</v>
      </c>
      <c r="B35" s="496" t="s">
        <v>867</v>
      </c>
      <c r="C35" s="463" t="s">
        <v>3065</v>
      </c>
      <c r="D35" s="464"/>
      <c r="E35" s="464"/>
      <c r="F35" s="465"/>
      <c r="G35" s="465"/>
      <c r="H35" s="463"/>
      <c r="I35" s="466"/>
      <c r="J35" s="467"/>
      <c r="K35" s="468">
        <f t="shared" si="0"/>
        <v>0</v>
      </c>
    </row>
    <row r="36" spans="1:11">
      <c r="A36" s="706"/>
      <c r="B36" s="45" t="s">
        <v>12</v>
      </c>
      <c r="C36" s="13"/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>
      <c r="A37" s="708"/>
      <c r="B37" s="45" t="s">
        <v>868</v>
      </c>
      <c r="C37" s="13"/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19.5" customHeight="1">
      <c r="A38" s="465" t="s">
        <v>952</v>
      </c>
      <c r="B38" s="496" t="s">
        <v>869</v>
      </c>
      <c r="C38" s="463" t="s">
        <v>3065</v>
      </c>
      <c r="D38" s="464"/>
      <c r="E38" s="464"/>
      <c r="F38" s="465"/>
      <c r="G38" s="465"/>
      <c r="H38" s="463"/>
      <c r="I38" s="466"/>
      <c r="J38" s="467"/>
      <c r="K38" s="468">
        <f t="shared" si="0"/>
        <v>0</v>
      </c>
    </row>
    <row r="39" spans="1:11">
      <c r="A39" s="734"/>
      <c r="B39" s="45" t="s">
        <v>12</v>
      </c>
      <c r="C39" s="631"/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>
      <c r="A40" s="736"/>
      <c r="B40" s="45" t="s">
        <v>870</v>
      </c>
      <c r="C40" s="13"/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21.75" customHeight="1">
      <c r="A41" s="491" t="s">
        <v>953</v>
      </c>
      <c r="B41" s="496" t="s">
        <v>871</v>
      </c>
      <c r="C41" s="492" t="s">
        <v>3065</v>
      </c>
      <c r="D41" s="464"/>
      <c r="E41" s="464"/>
      <c r="F41" s="465"/>
      <c r="G41" s="465"/>
      <c r="H41" s="463"/>
      <c r="I41" s="466"/>
      <c r="J41" s="467"/>
      <c r="K41" s="468">
        <f t="shared" si="0"/>
        <v>0</v>
      </c>
    </row>
    <row r="42" spans="1:11">
      <c r="A42" s="69"/>
      <c r="B42" s="45" t="s">
        <v>872</v>
      </c>
      <c r="C42" s="631"/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38.25">
      <c r="A43" s="41"/>
      <c r="B43" s="65" t="s">
        <v>2167</v>
      </c>
      <c r="C43" s="13" t="s">
        <v>20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 ht="21.95" customHeight="1">
      <c r="A44" s="704" t="s">
        <v>2760</v>
      </c>
      <c r="B44" s="704"/>
      <c r="C44" s="704"/>
      <c r="D44" s="704"/>
      <c r="E44" s="704"/>
      <c r="F44" s="704"/>
      <c r="G44" s="704"/>
      <c r="H44" s="704"/>
      <c r="I44" s="704"/>
      <c r="J44" s="704"/>
      <c r="K44" s="50">
        <f>SUM(K13:K43)</f>
        <v>0</v>
      </c>
    </row>
    <row r="45" spans="1:11" ht="21.95" customHeight="1">
      <c r="A45" s="704" t="s">
        <v>2761</v>
      </c>
      <c r="B45" s="704"/>
      <c r="C45" s="704"/>
      <c r="D45" s="704"/>
      <c r="E45" s="704"/>
      <c r="F45" s="704"/>
      <c r="G45" s="704"/>
      <c r="H45" s="704"/>
      <c r="I45" s="704"/>
      <c r="J45" s="704"/>
      <c r="K45" s="50">
        <f>SUMPRODUCT(J13:J43,K13:K43)</f>
        <v>0</v>
      </c>
    </row>
    <row r="46" spans="1:11" ht="21.95" customHeight="1">
      <c r="A46" s="704" t="s">
        <v>2762</v>
      </c>
      <c r="B46" s="704"/>
      <c r="C46" s="704"/>
      <c r="D46" s="704"/>
      <c r="E46" s="704"/>
      <c r="F46" s="704"/>
      <c r="G46" s="704"/>
      <c r="H46" s="704"/>
      <c r="I46" s="704"/>
      <c r="J46" s="704"/>
      <c r="K46" s="50">
        <f>SUM(K44:K45)</f>
        <v>0</v>
      </c>
    </row>
    <row r="47" spans="1:11" ht="21.95" customHeight="1">
      <c r="A47" s="703" t="s">
        <v>2763</v>
      </c>
      <c r="B47" s="703"/>
      <c r="C47" s="703"/>
      <c r="D47" s="703"/>
      <c r="E47" s="703"/>
      <c r="F47" s="703"/>
      <c r="G47" s="703"/>
      <c r="H47" s="703"/>
      <c r="I47" s="703"/>
      <c r="J47" s="703"/>
      <c r="K47" s="703"/>
    </row>
    <row r="48" spans="1:11" ht="21.95" customHeight="1">
      <c r="A48" s="705" t="s">
        <v>2764</v>
      </c>
      <c r="B48" s="705"/>
      <c r="C48" s="705"/>
      <c r="D48" s="705"/>
      <c r="E48" s="705"/>
      <c r="F48" s="705"/>
      <c r="G48" s="705"/>
      <c r="H48" s="705"/>
      <c r="I48" s="705"/>
      <c r="J48" s="705"/>
      <c r="K48" s="705"/>
    </row>
    <row r="49" spans="1:11" ht="21.95" customHeight="1">
      <c r="A49" s="703" t="s">
        <v>3066</v>
      </c>
      <c r="B49" s="703"/>
      <c r="C49" s="703"/>
      <c r="D49" s="703"/>
      <c r="E49" s="703"/>
      <c r="F49" s="703"/>
      <c r="G49" s="703"/>
      <c r="H49" s="703"/>
      <c r="I49" s="703"/>
      <c r="J49" s="51" t="s">
        <v>2765</v>
      </c>
      <c r="K49" s="52" t="s">
        <v>2766</v>
      </c>
    </row>
    <row r="50" spans="1:11" ht="21.95" customHeight="1">
      <c r="A50" s="703" t="s">
        <v>2767</v>
      </c>
      <c r="B50" s="703"/>
      <c r="C50" s="703"/>
      <c r="D50" s="703"/>
      <c r="E50" s="703"/>
      <c r="F50" s="703"/>
      <c r="G50" s="703"/>
      <c r="H50" s="703"/>
      <c r="I50" s="703"/>
      <c r="J50" s="51" t="s">
        <v>2765</v>
      </c>
      <c r="K50" s="52" t="s">
        <v>2766</v>
      </c>
    </row>
    <row r="51" spans="1:11">
      <c r="D51" s="88"/>
    </row>
    <row r="52" spans="1:11">
      <c r="D52" s="88"/>
    </row>
    <row r="53" spans="1:11">
      <c r="D53" s="88"/>
    </row>
    <row r="54" spans="1:11">
      <c r="D54" s="88"/>
    </row>
    <row r="55" spans="1:11">
      <c r="D55" s="88"/>
    </row>
    <row r="56" spans="1:11">
      <c r="D56" s="88"/>
    </row>
    <row r="57" spans="1:11">
      <c r="D57" s="88"/>
    </row>
    <row r="58" spans="1:11">
      <c r="D58" s="88"/>
    </row>
    <row r="59" spans="1:11">
      <c r="D59" s="88"/>
    </row>
    <row r="60" spans="1:11">
      <c r="D60" s="88"/>
    </row>
    <row r="61" spans="1:11">
      <c r="D61" s="88"/>
    </row>
    <row r="62" spans="1:11">
      <c r="D62" s="88"/>
    </row>
    <row r="63" spans="1:11">
      <c r="D63" s="88"/>
    </row>
    <row r="64" spans="1:11">
      <c r="D64" s="88"/>
    </row>
    <row r="65" spans="4:4">
      <c r="D65" s="88"/>
    </row>
    <row r="66" spans="4:4">
      <c r="D66" s="88"/>
    </row>
    <row r="67" spans="4:4">
      <c r="D67" s="88"/>
    </row>
    <row r="68" spans="4:4">
      <c r="D68" s="88"/>
    </row>
    <row r="69" spans="4:4">
      <c r="D69" s="88"/>
    </row>
    <row r="70" spans="4:4">
      <c r="D70" s="88"/>
    </row>
    <row r="71" spans="4:4">
      <c r="D71" s="88"/>
    </row>
    <row r="72" spans="4:4">
      <c r="D72" s="88"/>
    </row>
    <row r="73" spans="4:4">
      <c r="D73" s="88"/>
    </row>
  </sheetData>
  <mergeCells count="13">
    <mergeCell ref="A13:B13"/>
    <mergeCell ref="A50:I50"/>
    <mergeCell ref="A44:J44"/>
    <mergeCell ref="A45:J45"/>
    <mergeCell ref="A46:J46"/>
    <mergeCell ref="A47:K47"/>
    <mergeCell ref="A48:K48"/>
    <mergeCell ref="A49:I49"/>
    <mergeCell ref="A16:A18"/>
    <mergeCell ref="A20:A23"/>
    <mergeCell ref="A25:A28"/>
    <mergeCell ref="A36:A37"/>
    <mergeCell ref="A39:A40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76"/>
  <sheetViews>
    <sheetView showZeros="0" zoomScale="80" zoomScaleNormal="80" workbookViewId="0">
      <selection activeCell="C17" sqref="C17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22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36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3853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51">
      <c r="A14" s="177" t="s">
        <v>954</v>
      </c>
      <c r="B14" s="178" t="s">
        <v>3240</v>
      </c>
      <c r="C14" s="631" t="s">
        <v>978</v>
      </c>
      <c r="D14" s="38"/>
      <c r="E14" s="38"/>
      <c r="F14" s="41"/>
      <c r="G14" s="41"/>
      <c r="H14" s="13"/>
      <c r="I14" s="35"/>
      <c r="J14" s="32"/>
      <c r="K14" s="37">
        <f t="shared" ref="K14:K69" si="0">E14*I14</f>
        <v>0</v>
      </c>
    </row>
    <row r="15" spans="1:141" ht="76.5">
      <c r="A15" s="177" t="s">
        <v>955</v>
      </c>
      <c r="B15" s="178" t="s">
        <v>3241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76.5">
      <c r="A16" s="177" t="s">
        <v>956</v>
      </c>
      <c r="B16" s="178" t="s">
        <v>3242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177" t="s">
        <v>957</v>
      </c>
      <c r="B17" s="178" t="s">
        <v>3243</v>
      </c>
      <c r="C17" s="631" t="s">
        <v>978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177" t="s">
        <v>958</v>
      </c>
      <c r="B18" s="178" t="s">
        <v>2809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177" t="s">
        <v>959</v>
      </c>
      <c r="B19" s="178" t="s">
        <v>979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177" t="s">
        <v>960</v>
      </c>
      <c r="B20" s="178" t="s">
        <v>980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177" t="s">
        <v>961</v>
      </c>
      <c r="B21" s="178" t="s">
        <v>981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177" t="s">
        <v>962</v>
      </c>
      <c r="B22" s="178" t="s">
        <v>982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>
      <c r="A23" s="177" t="s">
        <v>963</v>
      </c>
      <c r="B23" s="178" t="s">
        <v>983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>
      <c r="A24" s="177" t="s">
        <v>964</v>
      </c>
      <c r="B24" s="178" t="s">
        <v>984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38.25">
      <c r="A25" s="177" t="s">
        <v>965</v>
      </c>
      <c r="B25" s="178" t="s">
        <v>985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63.75">
      <c r="A26" s="177" t="s">
        <v>966</v>
      </c>
      <c r="B26" s="178" t="s">
        <v>2810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51">
      <c r="A27" s="177" t="s">
        <v>967</v>
      </c>
      <c r="B27" s="178" t="s">
        <v>2811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51">
      <c r="A28" s="177" t="s">
        <v>1428</v>
      </c>
      <c r="B28" s="178" t="s">
        <v>986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5.5">
      <c r="A29" s="177" t="s">
        <v>1429</v>
      </c>
      <c r="B29" s="178" t="s">
        <v>987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38.25">
      <c r="A30" s="177" t="s">
        <v>1430</v>
      </c>
      <c r="B30" s="178" t="s">
        <v>988</v>
      </c>
      <c r="C30" s="631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5.5">
      <c r="A31" s="177" t="s">
        <v>1431</v>
      </c>
      <c r="B31" s="178" t="s">
        <v>2812</v>
      </c>
      <c r="C31" s="631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 ht="25.5">
      <c r="A32" s="177" t="s">
        <v>1432</v>
      </c>
      <c r="B32" s="178" t="s">
        <v>2813</v>
      </c>
      <c r="C32" s="631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5.5">
      <c r="A33" s="177" t="s">
        <v>1433</v>
      </c>
      <c r="B33" s="178" t="s">
        <v>989</v>
      </c>
      <c r="C33" s="631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51">
      <c r="A34" s="177" t="s">
        <v>1434</v>
      </c>
      <c r="B34" s="178" t="s">
        <v>990</v>
      </c>
      <c r="C34" s="631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25.5">
      <c r="A35" s="177" t="s">
        <v>1435</v>
      </c>
      <c r="B35" s="178" t="s">
        <v>991</v>
      </c>
      <c r="C35" s="631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25.5">
      <c r="A36" s="177" t="s">
        <v>1436</v>
      </c>
      <c r="B36" s="178" t="s">
        <v>992</v>
      </c>
      <c r="C36" s="631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63.75">
      <c r="A37" s="177" t="s">
        <v>1437</v>
      </c>
      <c r="B37" s="178" t="s">
        <v>993</v>
      </c>
      <c r="C37" s="631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38.25">
      <c r="A38" s="177" t="s">
        <v>1438</v>
      </c>
      <c r="B38" s="178" t="s">
        <v>994</v>
      </c>
      <c r="C38" s="631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 ht="25.5">
      <c r="A39" s="177" t="s">
        <v>1439</v>
      </c>
      <c r="B39" s="178" t="s">
        <v>995</v>
      </c>
      <c r="C39" s="631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 ht="25.5">
      <c r="A40" s="177" t="s">
        <v>1440</v>
      </c>
      <c r="B40" s="178" t="s">
        <v>996</v>
      </c>
      <c r="C40" s="631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>
      <c r="A41" s="177" t="s">
        <v>1441</v>
      </c>
      <c r="B41" s="178" t="s">
        <v>997</v>
      </c>
      <c r="C41" s="631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>
      <c r="A42" s="177" t="s">
        <v>1442</v>
      </c>
      <c r="B42" s="178" t="s">
        <v>998</v>
      </c>
      <c r="C42" s="631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25.5">
      <c r="A43" s="177" t="s">
        <v>1443</v>
      </c>
      <c r="B43" s="178" t="s">
        <v>999</v>
      </c>
      <c r="C43" s="631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 ht="25.5">
      <c r="A44" s="177" t="s">
        <v>1444</v>
      </c>
      <c r="B44" s="178" t="s">
        <v>1000</v>
      </c>
      <c r="C44" s="631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>
      <c r="A45" s="177" t="s">
        <v>1445</v>
      </c>
      <c r="B45" s="178" t="s">
        <v>1001</v>
      </c>
      <c r="C45" s="631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>
      <c r="A46" s="177" t="s">
        <v>1446</v>
      </c>
      <c r="B46" s="178" t="s">
        <v>1002</v>
      </c>
      <c r="C46" s="631" t="s">
        <v>3065</v>
      </c>
      <c r="D46" s="38"/>
      <c r="E46" s="38"/>
      <c r="F46" s="41"/>
      <c r="G46" s="41"/>
      <c r="H46" s="13"/>
      <c r="I46" s="35"/>
      <c r="J46" s="32"/>
      <c r="K46" s="37">
        <f t="shared" si="0"/>
        <v>0</v>
      </c>
    </row>
    <row r="47" spans="1:11" ht="51">
      <c r="A47" s="177" t="s">
        <v>1447</v>
      </c>
      <c r="B47" s="178" t="s">
        <v>2718</v>
      </c>
      <c r="C47" s="631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</row>
    <row r="48" spans="1:11" ht="38.25">
      <c r="A48" s="177" t="s">
        <v>1448</v>
      </c>
      <c r="B48" s="178" t="s">
        <v>1003</v>
      </c>
      <c r="C48" s="631" t="s">
        <v>3065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</row>
    <row r="49" spans="1:11" ht="38.25">
      <c r="A49" s="177" t="s">
        <v>1449</v>
      </c>
      <c r="B49" s="178" t="s">
        <v>1004</v>
      </c>
      <c r="C49" s="631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</row>
    <row r="50" spans="1:11" ht="51">
      <c r="A50" s="177" t="s">
        <v>1450</v>
      </c>
      <c r="B50" s="178" t="s">
        <v>3244</v>
      </c>
      <c r="C50" s="631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</row>
    <row r="51" spans="1:11" ht="38.25">
      <c r="A51" s="177" t="s">
        <v>1451</v>
      </c>
      <c r="B51" s="178" t="s">
        <v>1005</v>
      </c>
      <c r="C51" s="631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</row>
    <row r="52" spans="1:11" ht="25.5">
      <c r="A52" s="177" t="s">
        <v>1452</v>
      </c>
      <c r="B52" s="178" t="s">
        <v>3245</v>
      </c>
      <c r="C52" s="631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</row>
    <row r="53" spans="1:11" ht="38.25">
      <c r="A53" s="177" t="s">
        <v>1453</v>
      </c>
      <c r="B53" s="178" t="s">
        <v>3246</v>
      </c>
      <c r="C53" s="631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</row>
    <row r="54" spans="1:11" ht="38.25">
      <c r="A54" s="177" t="s">
        <v>1454</v>
      </c>
      <c r="B54" s="178" t="s">
        <v>3247</v>
      </c>
      <c r="C54" s="631" t="s">
        <v>3065</v>
      </c>
      <c r="D54" s="38"/>
      <c r="E54" s="38"/>
      <c r="F54" s="41"/>
      <c r="G54" s="41"/>
      <c r="H54" s="13"/>
      <c r="I54" s="35"/>
      <c r="J54" s="32"/>
      <c r="K54" s="37">
        <f t="shared" si="0"/>
        <v>0</v>
      </c>
    </row>
    <row r="55" spans="1:11" ht="38.25">
      <c r="A55" s="177" t="s">
        <v>1455</v>
      </c>
      <c r="B55" s="178" t="s">
        <v>3248</v>
      </c>
      <c r="C55" s="631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</row>
    <row r="56" spans="1:11" ht="25.5">
      <c r="A56" s="177" t="s">
        <v>1456</v>
      </c>
      <c r="B56" s="178" t="s">
        <v>1006</v>
      </c>
      <c r="C56" s="631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</row>
    <row r="57" spans="1:11">
      <c r="A57" s="177" t="s">
        <v>1457</v>
      </c>
      <c r="B57" s="178" t="s">
        <v>1007</v>
      </c>
      <c r="C57" s="631" t="s">
        <v>3065</v>
      </c>
      <c r="D57" s="38"/>
      <c r="E57" s="38"/>
      <c r="F57" s="41"/>
      <c r="G57" s="41"/>
      <c r="H57" s="13"/>
      <c r="I57" s="35"/>
      <c r="J57" s="32"/>
      <c r="K57" s="37">
        <f t="shared" si="0"/>
        <v>0</v>
      </c>
    </row>
    <row r="58" spans="1:11" ht="38.25">
      <c r="A58" s="177" t="s">
        <v>1458</v>
      </c>
      <c r="B58" s="178" t="s">
        <v>3249</v>
      </c>
      <c r="C58" s="631" t="s">
        <v>3065</v>
      </c>
      <c r="D58" s="38"/>
      <c r="E58" s="38"/>
      <c r="F58" s="41"/>
      <c r="G58" s="41"/>
      <c r="H58" s="13"/>
      <c r="I58" s="35"/>
      <c r="J58" s="32"/>
      <c r="K58" s="37">
        <f t="shared" si="0"/>
        <v>0</v>
      </c>
    </row>
    <row r="59" spans="1:11" ht="51">
      <c r="A59" s="177" t="s">
        <v>1459</v>
      </c>
      <c r="B59" s="178" t="s">
        <v>3250</v>
      </c>
      <c r="C59" s="631" t="s">
        <v>3065</v>
      </c>
      <c r="D59" s="38"/>
      <c r="E59" s="38"/>
      <c r="F59" s="41"/>
      <c r="G59" s="41"/>
      <c r="H59" s="13"/>
      <c r="I59" s="35"/>
      <c r="J59" s="32"/>
      <c r="K59" s="37">
        <f t="shared" si="0"/>
        <v>0</v>
      </c>
    </row>
    <row r="60" spans="1:11" ht="38.25">
      <c r="A60" s="177" t="s">
        <v>1460</v>
      </c>
      <c r="B60" s="178" t="s">
        <v>3251</v>
      </c>
      <c r="C60" s="631" t="s">
        <v>3065</v>
      </c>
      <c r="D60" s="38"/>
      <c r="E60" s="38"/>
      <c r="F60" s="41"/>
      <c r="G60" s="41"/>
      <c r="H60" s="13"/>
      <c r="I60" s="35"/>
      <c r="J60" s="32"/>
      <c r="K60" s="37">
        <f t="shared" si="0"/>
        <v>0</v>
      </c>
    </row>
    <row r="61" spans="1:11">
      <c r="A61" s="177" t="s">
        <v>1461</v>
      </c>
      <c r="B61" s="178" t="s">
        <v>1008</v>
      </c>
      <c r="C61" s="631" t="s">
        <v>3065</v>
      </c>
      <c r="D61" s="38"/>
      <c r="E61" s="38"/>
      <c r="F61" s="41"/>
      <c r="G61" s="41"/>
      <c r="H61" s="13"/>
      <c r="I61" s="35"/>
      <c r="J61" s="32"/>
      <c r="K61" s="37">
        <f t="shared" si="0"/>
        <v>0</v>
      </c>
    </row>
    <row r="62" spans="1:11" ht="25.5">
      <c r="A62" s="177" t="s">
        <v>1462</v>
      </c>
      <c r="B62" s="178" t="s">
        <v>1009</v>
      </c>
      <c r="C62" s="631" t="s">
        <v>3065</v>
      </c>
      <c r="D62" s="38"/>
      <c r="E62" s="38"/>
      <c r="F62" s="41"/>
      <c r="G62" s="41"/>
      <c r="H62" s="13"/>
      <c r="I62" s="35"/>
      <c r="J62" s="32"/>
      <c r="K62" s="37">
        <f t="shared" si="0"/>
        <v>0</v>
      </c>
    </row>
    <row r="63" spans="1:11">
      <c r="A63" s="177" t="s">
        <v>1463</v>
      </c>
      <c r="B63" s="178" t="s">
        <v>1010</v>
      </c>
      <c r="C63" s="631" t="s">
        <v>3065</v>
      </c>
      <c r="D63" s="38"/>
      <c r="E63" s="38"/>
      <c r="F63" s="41"/>
      <c r="G63" s="41"/>
      <c r="H63" s="13"/>
      <c r="I63" s="35"/>
      <c r="J63" s="32"/>
      <c r="K63" s="37">
        <f t="shared" si="0"/>
        <v>0</v>
      </c>
    </row>
    <row r="64" spans="1:11">
      <c r="A64" s="177" t="s">
        <v>1464</v>
      </c>
      <c r="B64" s="178" t="s">
        <v>1011</v>
      </c>
      <c r="C64" s="631" t="s">
        <v>3065</v>
      </c>
      <c r="D64" s="38"/>
      <c r="E64" s="38"/>
      <c r="F64" s="41"/>
      <c r="G64" s="41"/>
      <c r="H64" s="13"/>
      <c r="I64" s="35"/>
      <c r="J64" s="32"/>
      <c r="K64" s="37">
        <f t="shared" si="0"/>
        <v>0</v>
      </c>
    </row>
    <row r="65" spans="1:11">
      <c r="A65" s="177" t="s">
        <v>1465</v>
      </c>
      <c r="B65" s="178" t="s">
        <v>2560</v>
      </c>
      <c r="C65" s="631" t="s">
        <v>3065</v>
      </c>
      <c r="D65" s="38"/>
      <c r="E65" s="38"/>
      <c r="F65" s="41"/>
      <c r="G65" s="41"/>
      <c r="H65" s="13"/>
      <c r="I65" s="35"/>
      <c r="J65" s="32"/>
      <c r="K65" s="37">
        <f t="shared" si="0"/>
        <v>0</v>
      </c>
    </row>
    <row r="66" spans="1:11">
      <c r="A66" s="177" t="s">
        <v>1466</v>
      </c>
      <c r="B66" s="178" t="s">
        <v>3252</v>
      </c>
      <c r="C66" s="631" t="s">
        <v>3065</v>
      </c>
      <c r="D66" s="38"/>
      <c r="E66" s="38"/>
      <c r="F66" s="41"/>
      <c r="G66" s="41"/>
      <c r="H66" s="13"/>
      <c r="I66" s="35"/>
      <c r="J66" s="32"/>
      <c r="K66" s="37">
        <f t="shared" si="0"/>
        <v>0</v>
      </c>
    </row>
    <row r="67" spans="1:11">
      <c r="A67" s="177" t="s">
        <v>1467</v>
      </c>
      <c r="B67" s="178" t="s">
        <v>2561</v>
      </c>
      <c r="C67" s="631" t="s">
        <v>3065</v>
      </c>
      <c r="D67" s="38"/>
      <c r="E67" s="38"/>
      <c r="F67" s="41"/>
      <c r="G67" s="41"/>
      <c r="H67" s="13"/>
      <c r="I67" s="35"/>
      <c r="J67" s="32"/>
      <c r="K67" s="37">
        <f t="shared" si="0"/>
        <v>0</v>
      </c>
    </row>
    <row r="68" spans="1:11" ht="25.5">
      <c r="A68" s="177" t="s">
        <v>1468</v>
      </c>
      <c r="B68" s="178" t="s">
        <v>3253</v>
      </c>
      <c r="C68" s="631" t="s">
        <v>3065</v>
      </c>
      <c r="D68" s="38"/>
      <c r="E68" s="38"/>
      <c r="F68" s="41"/>
      <c r="G68" s="41"/>
      <c r="H68" s="13"/>
      <c r="I68" s="35"/>
      <c r="J68" s="32"/>
      <c r="K68" s="37">
        <f t="shared" si="0"/>
        <v>0</v>
      </c>
    </row>
    <row r="69" spans="1:11" ht="38.25">
      <c r="A69" s="41"/>
      <c r="B69" s="65" t="s">
        <v>2120</v>
      </c>
      <c r="C69" s="13" t="s">
        <v>20</v>
      </c>
      <c r="D69" s="38"/>
      <c r="E69" s="38"/>
      <c r="F69" s="41"/>
      <c r="G69" s="41"/>
      <c r="H69" s="13"/>
      <c r="I69" s="35"/>
      <c r="J69" s="32"/>
      <c r="K69" s="37">
        <f t="shared" si="0"/>
        <v>0</v>
      </c>
    </row>
    <row r="70" spans="1:11" ht="21.95" customHeight="1">
      <c r="A70" s="704" t="s">
        <v>2760</v>
      </c>
      <c r="B70" s="704"/>
      <c r="C70" s="704"/>
      <c r="D70" s="704"/>
      <c r="E70" s="704"/>
      <c r="F70" s="704"/>
      <c r="G70" s="704"/>
      <c r="H70" s="704"/>
      <c r="I70" s="704"/>
      <c r="J70" s="704"/>
      <c r="K70" s="50">
        <f>SUM(K13:K69)</f>
        <v>0</v>
      </c>
    </row>
    <row r="71" spans="1:11" ht="21.95" customHeight="1">
      <c r="A71" s="704" t="s">
        <v>2761</v>
      </c>
      <c r="B71" s="704"/>
      <c r="C71" s="704"/>
      <c r="D71" s="704"/>
      <c r="E71" s="704"/>
      <c r="F71" s="704"/>
      <c r="G71" s="704"/>
      <c r="H71" s="704"/>
      <c r="I71" s="704"/>
      <c r="J71" s="704"/>
      <c r="K71" s="50">
        <f>SUMPRODUCT(J13:J69,K13:K69)</f>
        <v>0</v>
      </c>
    </row>
    <row r="72" spans="1:11" ht="21.95" customHeight="1">
      <c r="A72" s="704" t="s">
        <v>2762</v>
      </c>
      <c r="B72" s="704"/>
      <c r="C72" s="704"/>
      <c r="D72" s="704"/>
      <c r="E72" s="704"/>
      <c r="F72" s="704"/>
      <c r="G72" s="704"/>
      <c r="H72" s="704"/>
      <c r="I72" s="704"/>
      <c r="J72" s="704"/>
      <c r="K72" s="50">
        <f>SUM(K70:K71)</f>
        <v>0</v>
      </c>
    </row>
    <row r="73" spans="1:11" ht="21.95" customHeight="1">
      <c r="A73" s="703" t="s">
        <v>2763</v>
      </c>
      <c r="B73" s="703"/>
      <c r="C73" s="703"/>
      <c r="D73" s="703"/>
      <c r="E73" s="703"/>
      <c r="F73" s="703"/>
      <c r="G73" s="703"/>
      <c r="H73" s="703"/>
      <c r="I73" s="703"/>
      <c r="J73" s="703"/>
      <c r="K73" s="703"/>
    </row>
    <row r="74" spans="1:11" ht="21.95" customHeight="1">
      <c r="A74" s="705" t="s">
        <v>2764</v>
      </c>
      <c r="B74" s="705"/>
      <c r="C74" s="705"/>
      <c r="D74" s="705"/>
      <c r="E74" s="705"/>
      <c r="F74" s="705"/>
      <c r="G74" s="705"/>
      <c r="H74" s="705"/>
      <c r="I74" s="705"/>
      <c r="J74" s="705"/>
      <c r="K74" s="705"/>
    </row>
    <row r="75" spans="1:11" ht="21.95" customHeight="1">
      <c r="A75" s="703" t="s">
        <v>3066</v>
      </c>
      <c r="B75" s="703"/>
      <c r="C75" s="703"/>
      <c r="D75" s="703"/>
      <c r="E75" s="703"/>
      <c r="F75" s="703"/>
      <c r="G75" s="703"/>
      <c r="H75" s="703"/>
      <c r="I75" s="703"/>
      <c r="J75" s="51" t="s">
        <v>2765</v>
      </c>
      <c r="K75" s="52" t="s">
        <v>2766</v>
      </c>
    </row>
    <row r="76" spans="1:11" ht="21.95" customHeight="1">
      <c r="A76" s="703" t="s">
        <v>2767</v>
      </c>
      <c r="B76" s="703"/>
      <c r="C76" s="703"/>
      <c r="D76" s="703"/>
      <c r="E76" s="703"/>
      <c r="F76" s="703"/>
      <c r="G76" s="703"/>
      <c r="H76" s="703"/>
      <c r="I76" s="703"/>
      <c r="J76" s="51" t="s">
        <v>2765</v>
      </c>
      <c r="K76" s="52" t="s">
        <v>2766</v>
      </c>
    </row>
  </sheetData>
  <mergeCells count="8">
    <mergeCell ref="A13:B13"/>
    <mergeCell ref="A76:I76"/>
    <mergeCell ref="A70:J70"/>
    <mergeCell ref="A71:J71"/>
    <mergeCell ref="A72:J72"/>
    <mergeCell ref="A73:K73"/>
    <mergeCell ref="A74:K74"/>
    <mergeCell ref="A75:I75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2"/>
  <sheetViews>
    <sheetView showZeros="0" topLeftCell="A13" zoomScale="80" zoomScaleNormal="80" workbookViewId="0">
      <selection activeCell="A13" sqref="A13:B13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B10" s="235"/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4218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177" t="s">
        <v>1280</v>
      </c>
      <c r="B14" s="178" t="s">
        <v>3254</v>
      </c>
      <c r="C14" s="631" t="s">
        <v>978</v>
      </c>
      <c r="D14" s="38"/>
      <c r="E14" s="38"/>
      <c r="F14" s="41"/>
      <c r="G14" s="41"/>
      <c r="H14" s="13"/>
      <c r="I14" s="35"/>
      <c r="J14" s="32"/>
      <c r="K14" s="37">
        <f t="shared" ref="K14:K45" si="0">E14*I14</f>
        <v>0</v>
      </c>
    </row>
    <row r="15" spans="1:141" ht="38.25">
      <c r="A15" s="177" t="s">
        <v>1281</v>
      </c>
      <c r="B15" s="178" t="s">
        <v>1012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177" t="s">
        <v>1282</v>
      </c>
      <c r="B16" s="178" t="s">
        <v>1013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38.25">
      <c r="A17" s="177" t="s">
        <v>1283</v>
      </c>
      <c r="B17" s="178" t="s">
        <v>2719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177" t="s">
        <v>1285</v>
      </c>
      <c r="B18" s="178" t="s">
        <v>1014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177" t="s">
        <v>1469</v>
      </c>
      <c r="B19" s="178" t="s">
        <v>2814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38.25">
      <c r="A20" s="177" t="s">
        <v>1470</v>
      </c>
      <c r="B20" s="178" t="s">
        <v>3255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38.25">
      <c r="A21" s="177" t="s">
        <v>1471</v>
      </c>
      <c r="B21" s="178" t="s">
        <v>3256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177" t="s">
        <v>1472</v>
      </c>
      <c r="B22" s="178" t="s">
        <v>1015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38.25">
      <c r="A23" s="177" t="s">
        <v>1473</v>
      </c>
      <c r="B23" s="178" t="s">
        <v>2815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>
      <c r="A24" s="177" t="s">
        <v>1474</v>
      </c>
      <c r="B24" s="178" t="s">
        <v>1016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51">
      <c r="A25" s="177" t="s">
        <v>1475</v>
      </c>
      <c r="B25" s="178" t="s">
        <v>3257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51">
      <c r="A26" s="177" t="s">
        <v>1476</v>
      </c>
      <c r="B26" s="178" t="s">
        <v>3258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5.5">
      <c r="A27" s="177" t="s">
        <v>1477</v>
      </c>
      <c r="B27" s="178" t="s">
        <v>2915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5.5">
      <c r="A28" s="177" t="s">
        <v>1478</v>
      </c>
      <c r="B28" s="178" t="s">
        <v>3259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>
      <c r="A29" s="177" t="s">
        <v>1479</v>
      </c>
      <c r="B29" s="178" t="s">
        <v>3260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5.5">
      <c r="A30" s="177" t="s">
        <v>1480</v>
      </c>
      <c r="B30" s="178" t="s">
        <v>2816</v>
      </c>
      <c r="C30" s="631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</row>
    <row r="31" spans="1:11" ht="25.5">
      <c r="A31" s="177" t="s">
        <v>1481</v>
      </c>
      <c r="B31" s="178" t="s">
        <v>2817</v>
      </c>
      <c r="C31" s="631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</row>
    <row r="32" spans="1:11">
      <c r="A32" s="177" t="s">
        <v>1482</v>
      </c>
      <c r="B32" s="178" t="s">
        <v>1017</v>
      </c>
      <c r="C32" s="631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 ht="25.5">
      <c r="A33" s="177" t="s">
        <v>1483</v>
      </c>
      <c r="B33" s="178" t="s">
        <v>1018</v>
      </c>
      <c r="C33" s="631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 ht="25.5">
      <c r="A34" s="177" t="s">
        <v>1484</v>
      </c>
      <c r="B34" s="178" t="s">
        <v>1019</v>
      </c>
      <c r="C34" s="631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 ht="38.25">
      <c r="A35" s="177" t="s">
        <v>1485</v>
      </c>
      <c r="B35" s="178" t="s">
        <v>3128</v>
      </c>
      <c r="C35" s="631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25.5">
      <c r="A36" s="177" t="s">
        <v>1486</v>
      </c>
      <c r="B36" s="178" t="s">
        <v>2720</v>
      </c>
      <c r="C36" s="631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</row>
    <row r="37" spans="1:11" ht="38.25">
      <c r="A37" s="177" t="s">
        <v>1487</v>
      </c>
      <c r="B37" s="178" t="s">
        <v>2818</v>
      </c>
      <c r="C37" s="631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</row>
    <row r="38" spans="1:11" ht="25.5">
      <c r="A38" s="177" t="s">
        <v>1488</v>
      </c>
      <c r="B38" s="178" t="s">
        <v>1020</v>
      </c>
      <c r="C38" s="631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</row>
    <row r="39" spans="1:11">
      <c r="A39" s="177" t="s">
        <v>1489</v>
      </c>
      <c r="B39" s="178" t="s">
        <v>1021</v>
      </c>
      <c r="C39" s="631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</row>
    <row r="40" spans="1:11">
      <c r="A40" s="177" t="s">
        <v>1490</v>
      </c>
      <c r="B40" s="178" t="s">
        <v>1022</v>
      </c>
      <c r="C40" s="631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>
      <c r="A41" s="177" t="s">
        <v>1491</v>
      </c>
      <c r="B41" s="178" t="s">
        <v>1023</v>
      </c>
      <c r="C41" s="631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>
      <c r="A42" s="177" t="s">
        <v>1492</v>
      </c>
      <c r="B42" s="178" t="s">
        <v>1024</v>
      </c>
      <c r="C42" s="631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>
      <c r="A43" s="177" t="s">
        <v>1493</v>
      </c>
      <c r="B43" s="178" t="s">
        <v>1025</v>
      </c>
      <c r="C43" s="631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</row>
    <row r="44" spans="1:11">
      <c r="A44" s="177" t="s">
        <v>1494</v>
      </c>
      <c r="B44" s="178" t="s">
        <v>2819</v>
      </c>
      <c r="C44" s="631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</row>
    <row r="45" spans="1:11" ht="38.25">
      <c r="A45" s="41"/>
      <c r="B45" s="65" t="s">
        <v>2120</v>
      </c>
      <c r="C45" s="13" t="s">
        <v>20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</row>
    <row r="46" spans="1:11" ht="21.95" customHeight="1">
      <c r="A46" s="704" t="s">
        <v>2760</v>
      </c>
      <c r="B46" s="704"/>
      <c r="C46" s="704"/>
      <c r="D46" s="704"/>
      <c r="E46" s="704"/>
      <c r="F46" s="704"/>
      <c r="G46" s="704"/>
      <c r="H46" s="704"/>
      <c r="I46" s="704"/>
      <c r="J46" s="704"/>
      <c r="K46" s="50">
        <f>SUM(K13:K45)</f>
        <v>0</v>
      </c>
    </row>
    <row r="47" spans="1:11" ht="21.95" customHeight="1">
      <c r="A47" s="704" t="s">
        <v>2761</v>
      </c>
      <c r="B47" s="704"/>
      <c r="C47" s="704"/>
      <c r="D47" s="704"/>
      <c r="E47" s="704"/>
      <c r="F47" s="704"/>
      <c r="G47" s="704"/>
      <c r="H47" s="704"/>
      <c r="I47" s="704"/>
      <c r="J47" s="704"/>
      <c r="K47" s="50">
        <f>SUMPRODUCT(J13:J45,K13:K45)</f>
        <v>0</v>
      </c>
    </row>
    <row r="48" spans="1:11" ht="21.95" customHeight="1">
      <c r="A48" s="704" t="s">
        <v>2762</v>
      </c>
      <c r="B48" s="704"/>
      <c r="C48" s="704"/>
      <c r="D48" s="704"/>
      <c r="E48" s="704"/>
      <c r="F48" s="704"/>
      <c r="G48" s="704"/>
      <c r="H48" s="704"/>
      <c r="I48" s="704"/>
      <c r="J48" s="704"/>
      <c r="K48" s="50">
        <f>SUM(K46:K47)</f>
        <v>0</v>
      </c>
    </row>
    <row r="49" spans="1:11" ht="21.95" customHeight="1">
      <c r="A49" s="703" t="s">
        <v>2763</v>
      </c>
      <c r="B49" s="703"/>
      <c r="C49" s="703"/>
      <c r="D49" s="703"/>
      <c r="E49" s="703"/>
      <c r="F49" s="703"/>
      <c r="G49" s="703"/>
      <c r="H49" s="703"/>
      <c r="I49" s="703"/>
      <c r="J49" s="703"/>
      <c r="K49" s="703"/>
    </row>
    <row r="50" spans="1:11" ht="21.95" customHeight="1">
      <c r="A50" s="705" t="s">
        <v>2764</v>
      </c>
      <c r="B50" s="705"/>
      <c r="C50" s="705"/>
      <c r="D50" s="705"/>
      <c r="E50" s="705"/>
      <c r="F50" s="705"/>
      <c r="G50" s="705"/>
      <c r="H50" s="705"/>
      <c r="I50" s="705"/>
      <c r="J50" s="705"/>
      <c r="K50" s="705"/>
    </row>
    <row r="51" spans="1:11" ht="21.95" customHeight="1">
      <c r="A51" s="703" t="s">
        <v>3066</v>
      </c>
      <c r="B51" s="703"/>
      <c r="C51" s="703"/>
      <c r="D51" s="703"/>
      <c r="E51" s="703"/>
      <c r="F51" s="703"/>
      <c r="G51" s="703"/>
      <c r="H51" s="703"/>
      <c r="I51" s="703"/>
      <c r="J51" s="51" t="s">
        <v>2765</v>
      </c>
      <c r="K51" s="52" t="s">
        <v>2766</v>
      </c>
    </row>
    <row r="52" spans="1:11" ht="21.95" customHeight="1">
      <c r="A52" s="703" t="s">
        <v>2767</v>
      </c>
      <c r="B52" s="703"/>
      <c r="C52" s="703"/>
      <c r="D52" s="703"/>
      <c r="E52" s="703"/>
      <c r="F52" s="703"/>
      <c r="G52" s="703"/>
      <c r="H52" s="703"/>
      <c r="I52" s="703"/>
      <c r="J52" s="51" t="s">
        <v>2765</v>
      </c>
      <c r="K52" s="52" t="s">
        <v>2766</v>
      </c>
    </row>
  </sheetData>
  <mergeCells count="8">
    <mergeCell ref="A13:B13"/>
    <mergeCell ref="A52:I52"/>
    <mergeCell ref="A46:J46"/>
    <mergeCell ref="A47:J47"/>
    <mergeCell ref="A48:J48"/>
    <mergeCell ref="A49:K49"/>
    <mergeCell ref="A50:K50"/>
    <mergeCell ref="A51:I51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4"/>
  <sheetViews>
    <sheetView showZeros="0" topLeftCell="A9" zoomScale="80" zoomScaleNormal="80" workbookViewId="0">
      <selection activeCell="B14" sqref="B14:B23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3854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63.75">
      <c r="A14" s="177" t="s">
        <v>1495</v>
      </c>
      <c r="B14" s="178" t="s">
        <v>3209</v>
      </c>
      <c r="C14" s="177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3" si="0">E14*I14</f>
        <v>0</v>
      </c>
    </row>
    <row r="15" spans="1:141" ht="63.75">
      <c r="A15" s="177" t="s">
        <v>1496</v>
      </c>
      <c r="B15" s="178" t="s">
        <v>3210</v>
      </c>
      <c r="C15" s="177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63.75">
      <c r="A16" s="177" t="s">
        <v>1497</v>
      </c>
      <c r="B16" s="178" t="s">
        <v>3211</v>
      </c>
      <c r="C16" s="177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63.75">
      <c r="A17" s="177" t="s">
        <v>1498</v>
      </c>
      <c r="B17" s="178" t="s">
        <v>3212</v>
      </c>
      <c r="C17" s="177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 ht="25.5">
      <c r="A18" s="177" t="s">
        <v>1499</v>
      </c>
      <c r="B18" s="178" t="s">
        <v>2820</v>
      </c>
      <c r="C18" s="177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5.5">
      <c r="A19" s="177" t="s">
        <v>1500</v>
      </c>
      <c r="B19" s="178" t="s">
        <v>2821</v>
      </c>
      <c r="C19" s="177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 ht="25.5">
      <c r="A20" s="177" t="s">
        <v>1501</v>
      </c>
      <c r="B20" s="178" t="s">
        <v>2822</v>
      </c>
      <c r="C20" s="177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 ht="25.5">
      <c r="A21" s="177" t="s">
        <v>1502</v>
      </c>
      <c r="B21" s="178" t="s">
        <v>2823</v>
      </c>
      <c r="C21" s="177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177" t="s">
        <v>1503</v>
      </c>
      <c r="B22" s="178" t="s">
        <v>2824</v>
      </c>
      <c r="C22" s="177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177" t="s">
        <v>1504</v>
      </c>
      <c r="B23" s="178" t="s">
        <v>2825</v>
      </c>
      <c r="C23" s="177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1.95" customHeight="1">
      <c r="A24" s="704" t="s">
        <v>2760</v>
      </c>
      <c r="B24" s="704"/>
      <c r="C24" s="704"/>
      <c r="D24" s="704"/>
      <c r="E24" s="704"/>
      <c r="F24" s="704"/>
      <c r="G24" s="704"/>
      <c r="H24" s="704"/>
      <c r="I24" s="704"/>
      <c r="J24" s="704"/>
      <c r="K24" s="50">
        <f>SUM(K13:K23)</f>
        <v>0</v>
      </c>
    </row>
    <row r="25" spans="1:11" ht="21.95" customHeight="1">
      <c r="A25" s="704" t="s">
        <v>2761</v>
      </c>
      <c r="B25" s="704"/>
      <c r="C25" s="704"/>
      <c r="D25" s="704"/>
      <c r="E25" s="704"/>
      <c r="F25" s="704"/>
      <c r="G25" s="704"/>
      <c r="H25" s="704"/>
      <c r="I25" s="704"/>
      <c r="J25" s="704"/>
      <c r="K25" s="50">
        <f>SUMPRODUCT(J13:J23,K13:K23)</f>
        <v>0</v>
      </c>
    </row>
    <row r="26" spans="1:11" ht="21.95" customHeight="1">
      <c r="A26" s="704" t="s">
        <v>2762</v>
      </c>
      <c r="B26" s="704"/>
      <c r="C26" s="704"/>
      <c r="D26" s="704"/>
      <c r="E26" s="704"/>
      <c r="F26" s="704"/>
      <c r="G26" s="704"/>
      <c r="H26" s="704"/>
      <c r="I26" s="704"/>
      <c r="J26" s="704"/>
      <c r="K26" s="50">
        <f>SUM(K24:K25)</f>
        <v>0</v>
      </c>
    </row>
    <row r="27" spans="1:11" ht="21.95" customHeight="1">
      <c r="A27" s="703" t="s">
        <v>2763</v>
      </c>
      <c r="B27" s="703"/>
      <c r="C27" s="703"/>
      <c r="D27" s="703"/>
      <c r="E27" s="703"/>
      <c r="F27" s="703"/>
      <c r="G27" s="703"/>
      <c r="H27" s="703"/>
      <c r="I27" s="703"/>
      <c r="J27" s="703"/>
      <c r="K27" s="703"/>
    </row>
    <row r="28" spans="1:11" ht="21.95" customHeight="1">
      <c r="A28" s="705" t="s">
        <v>2764</v>
      </c>
      <c r="B28" s="705"/>
      <c r="C28" s="705"/>
      <c r="D28" s="705"/>
      <c r="E28" s="705"/>
      <c r="F28" s="705"/>
      <c r="G28" s="705"/>
      <c r="H28" s="705"/>
      <c r="I28" s="705"/>
      <c r="J28" s="705"/>
      <c r="K28" s="705"/>
    </row>
    <row r="29" spans="1:11" ht="21.95" customHeight="1">
      <c r="A29" s="703" t="s">
        <v>3066</v>
      </c>
      <c r="B29" s="703"/>
      <c r="C29" s="703"/>
      <c r="D29" s="703"/>
      <c r="E29" s="703"/>
      <c r="F29" s="703"/>
      <c r="G29" s="703"/>
      <c r="H29" s="703"/>
      <c r="I29" s="703"/>
      <c r="J29" s="51" t="s">
        <v>2765</v>
      </c>
      <c r="K29" s="52" t="s">
        <v>2766</v>
      </c>
    </row>
    <row r="30" spans="1:11" ht="21.95" customHeight="1">
      <c r="A30" s="703" t="s">
        <v>2767</v>
      </c>
      <c r="B30" s="703"/>
      <c r="C30" s="703"/>
      <c r="D30" s="703"/>
      <c r="E30" s="703"/>
      <c r="F30" s="703"/>
      <c r="G30" s="703"/>
      <c r="H30" s="703"/>
      <c r="I30" s="703"/>
      <c r="J30" s="51" t="s">
        <v>2765</v>
      </c>
      <c r="K30" s="52" t="s">
        <v>2766</v>
      </c>
    </row>
    <row r="31" spans="1:11">
      <c r="D31" s="179"/>
    </row>
    <row r="32" spans="1:11">
      <c r="D32" s="179"/>
    </row>
    <row r="33" spans="4:4">
      <c r="D33" s="179"/>
    </row>
    <row r="34" spans="4:4">
      <c r="D34" s="179"/>
    </row>
    <row r="35" spans="4:4">
      <c r="D35" s="179"/>
    </row>
    <row r="36" spans="4:4">
      <c r="D36" s="179"/>
    </row>
    <row r="37" spans="4:4">
      <c r="D37" s="179"/>
    </row>
    <row r="38" spans="4:4">
      <c r="D38" s="179"/>
    </row>
    <row r="39" spans="4:4">
      <c r="D39" s="179"/>
    </row>
    <row r="40" spans="4:4">
      <c r="D40" s="179"/>
    </row>
    <row r="41" spans="4:4">
      <c r="D41" s="179"/>
    </row>
    <row r="42" spans="4:4">
      <c r="D42" s="179"/>
    </row>
    <row r="43" spans="4:4">
      <c r="D43" s="179"/>
    </row>
    <row r="44" spans="4:4">
      <c r="D44" s="179"/>
    </row>
    <row r="45" spans="4:4">
      <c r="D45" s="179"/>
    </row>
    <row r="46" spans="4:4">
      <c r="D46" s="179"/>
    </row>
    <row r="47" spans="4:4">
      <c r="D47" s="179"/>
    </row>
    <row r="48" spans="4:4">
      <c r="D48" s="179"/>
    </row>
    <row r="49" spans="4:4">
      <c r="D49" s="179"/>
    </row>
    <row r="50" spans="4:4">
      <c r="D50" s="179"/>
    </row>
    <row r="51" spans="4:4">
      <c r="D51" s="179"/>
    </row>
    <row r="52" spans="4:4">
      <c r="D52" s="179"/>
    </row>
    <row r="53" spans="4:4">
      <c r="D53" s="179"/>
    </row>
    <row r="54" spans="4:4">
      <c r="D54" s="179"/>
    </row>
  </sheetData>
  <mergeCells count="8">
    <mergeCell ref="A13:B13"/>
    <mergeCell ref="A30:I30"/>
    <mergeCell ref="A24:J24"/>
    <mergeCell ref="A25:J25"/>
    <mergeCell ref="A26:J26"/>
    <mergeCell ref="A27:K27"/>
    <mergeCell ref="A28:K28"/>
    <mergeCell ref="A29:I29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01"/>
  <sheetViews>
    <sheetView showZeros="0" topLeftCell="A43" zoomScale="80" zoomScaleNormal="80" workbookViewId="0">
      <selection activeCell="A43" sqref="A43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3855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s="46" customFormat="1" ht="25.5">
      <c r="A14" s="44" t="s">
        <v>2575</v>
      </c>
      <c r="B14" s="45" t="s">
        <v>1048</v>
      </c>
      <c r="C14" s="631" t="s">
        <v>3065</v>
      </c>
      <c r="D14" s="38"/>
      <c r="E14" s="38"/>
      <c r="F14" s="41"/>
      <c r="G14" s="41"/>
      <c r="H14" s="13"/>
      <c r="I14" s="35"/>
      <c r="J14" s="32"/>
      <c r="K14" s="37">
        <f t="shared" ref="K14:K77" si="0">E14*I14</f>
        <v>0</v>
      </c>
      <c r="L14" s="42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</row>
    <row r="15" spans="1:141" s="46" customFormat="1" ht="25.5">
      <c r="A15" s="13" t="s">
        <v>2576</v>
      </c>
      <c r="B15" s="45" t="s">
        <v>1049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  <c r="L15" s="42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</row>
    <row r="16" spans="1:141" s="46" customFormat="1" ht="25.5">
      <c r="A16" s="44" t="s">
        <v>2577</v>
      </c>
      <c r="B16" s="45" t="s">
        <v>1050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  <c r="L16" s="42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</row>
    <row r="17" spans="1:141" s="46" customFormat="1" ht="25.5">
      <c r="A17" s="13" t="s">
        <v>2578</v>
      </c>
      <c r="B17" s="45" t="s">
        <v>1051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  <c r="L17" s="42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</row>
    <row r="18" spans="1:141" s="46" customFormat="1" ht="25.5">
      <c r="A18" s="44" t="s">
        <v>2579</v>
      </c>
      <c r="B18" s="45" t="s">
        <v>1052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  <c r="L18" s="42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</row>
    <row r="19" spans="1:141" s="46" customFormat="1" ht="25.5">
      <c r="A19" s="13" t="s">
        <v>2580</v>
      </c>
      <c r="B19" s="45" t="s">
        <v>1053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  <c r="L19" s="42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</row>
    <row r="20" spans="1:141" s="46" customFormat="1" ht="25.5">
      <c r="A20" s="44" t="s">
        <v>2581</v>
      </c>
      <c r="B20" s="45" t="s">
        <v>1054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  <c r="L20" s="42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</row>
    <row r="21" spans="1:141" s="46" customFormat="1" ht="25.5">
      <c r="A21" s="13" t="s">
        <v>2582</v>
      </c>
      <c r="B21" s="45" t="s">
        <v>1055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  <c r="L21" s="42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</row>
    <row r="22" spans="1:141" s="46" customFormat="1" ht="25.5">
      <c r="A22" s="44" t="s">
        <v>2583</v>
      </c>
      <c r="B22" s="45" t="s">
        <v>1056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  <c r="L22" s="42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</row>
    <row r="23" spans="1:141" s="46" customFormat="1" ht="25.5">
      <c r="A23" s="13" t="s">
        <v>2584</v>
      </c>
      <c r="B23" s="45" t="s">
        <v>1057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  <c r="L23" s="42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</row>
    <row r="24" spans="1:141" s="46" customFormat="1" ht="25.5">
      <c r="A24" s="44" t="s">
        <v>2585</v>
      </c>
      <c r="B24" s="45" t="s">
        <v>1058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  <c r="L24" s="42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</row>
    <row r="25" spans="1:141" s="46" customFormat="1" ht="25.5">
      <c r="A25" s="13" t="s">
        <v>2586</v>
      </c>
      <c r="B25" s="45" t="s">
        <v>1059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  <c r="L25" s="42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</row>
    <row r="26" spans="1:141" s="46" customFormat="1" ht="25.5">
      <c r="A26" s="44" t="s">
        <v>2587</v>
      </c>
      <c r="B26" s="45" t="s">
        <v>1060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  <c r="L26" s="42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</row>
    <row r="27" spans="1:141" s="46" customFormat="1" ht="25.5">
      <c r="A27" s="13" t="s">
        <v>2588</v>
      </c>
      <c r="B27" s="45" t="s">
        <v>1061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  <c r="L27" s="42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</row>
    <row r="28" spans="1:141" s="46" customFormat="1" ht="25.5">
      <c r="A28" s="44" t="s">
        <v>2589</v>
      </c>
      <c r="B28" s="45" t="s">
        <v>1062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  <c r="L28" s="42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</row>
    <row r="29" spans="1:141" s="46" customFormat="1" ht="25.5">
      <c r="A29" s="13" t="s">
        <v>2590</v>
      </c>
      <c r="B29" s="45" t="s">
        <v>1063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  <c r="L29" s="42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</row>
    <row r="30" spans="1:141" s="46" customFormat="1" ht="25.5">
      <c r="A30" s="44" t="s">
        <v>2591</v>
      </c>
      <c r="B30" s="45" t="s">
        <v>1064</v>
      </c>
      <c r="C30" s="631" t="s">
        <v>3065</v>
      </c>
      <c r="D30" s="38"/>
      <c r="E30" s="38"/>
      <c r="F30" s="41"/>
      <c r="G30" s="41"/>
      <c r="H30" s="13"/>
      <c r="I30" s="35"/>
      <c r="J30" s="32"/>
      <c r="K30" s="37">
        <f t="shared" si="0"/>
        <v>0</v>
      </c>
      <c r="L30" s="42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</row>
    <row r="31" spans="1:141" s="46" customFormat="1" ht="25.5">
      <c r="A31" s="13" t="s">
        <v>2592</v>
      </c>
      <c r="B31" s="45" t="s">
        <v>1065</v>
      </c>
      <c r="C31" s="631" t="s">
        <v>3065</v>
      </c>
      <c r="D31" s="38"/>
      <c r="E31" s="38"/>
      <c r="F31" s="41"/>
      <c r="G31" s="41"/>
      <c r="H31" s="13"/>
      <c r="I31" s="35"/>
      <c r="J31" s="32"/>
      <c r="K31" s="37">
        <f t="shared" si="0"/>
        <v>0</v>
      </c>
      <c r="L31" s="42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</row>
    <row r="32" spans="1:141" s="46" customFormat="1" ht="25.5">
      <c r="A32" s="44" t="s">
        <v>2593</v>
      </c>
      <c r="B32" s="45" t="s">
        <v>1066</v>
      </c>
      <c r="C32" s="631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  <c r="L32" s="42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</row>
    <row r="33" spans="1:141" s="46" customFormat="1" ht="25.5">
      <c r="A33" s="13" t="s">
        <v>2594</v>
      </c>
      <c r="B33" s="45" t="s">
        <v>1067</v>
      </c>
      <c r="C33" s="631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  <c r="L33" s="42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</row>
    <row r="34" spans="1:141" s="46" customFormat="1" ht="25.5">
      <c r="A34" s="44" t="s">
        <v>2595</v>
      </c>
      <c r="B34" s="45" t="s">
        <v>1068</v>
      </c>
      <c r="C34" s="631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  <c r="L34" s="42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</row>
    <row r="35" spans="1:141" s="46" customFormat="1" ht="25.5">
      <c r="A35" s="13" t="s">
        <v>2596</v>
      </c>
      <c r="B35" s="45" t="s">
        <v>1069</v>
      </c>
      <c r="C35" s="631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  <c r="L35" s="42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</row>
    <row r="36" spans="1:141" s="46" customFormat="1" ht="25.5">
      <c r="A36" s="44" t="s">
        <v>2597</v>
      </c>
      <c r="B36" s="45" t="s">
        <v>1070</v>
      </c>
      <c r="C36" s="631" t="s">
        <v>3065</v>
      </c>
      <c r="D36" s="38"/>
      <c r="E36" s="38"/>
      <c r="F36" s="41"/>
      <c r="G36" s="41"/>
      <c r="H36" s="13"/>
      <c r="I36" s="35"/>
      <c r="J36" s="32"/>
      <c r="K36" s="37">
        <f t="shared" si="0"/>
        <v>0</v>
      </c>
      <c r="L36" s="42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</row>
    <row r="37" spans="1:141" s="46" customFormat="1" ht="25.5">
      <c r="A37" s="13" t="s">
        <v>2598</v>
      </c>
      <c r="B37" s="45" t="s">
        <v>1071</v>
      </c>
      <c r="C37" s="631" t="s">
        <v>3065</v>
      </c>
      <c r="D37" s="38"/>
      <c r="E37" s="38"/>
      <c r="F37" s="41"/>
      <c r="G37" s="41"/>
      <c r="H37" s="13"/>
      <c r="I37" s="35"/>
      <c r="J37" s="32"/>
      <c r="K37" s="37">
        <f t="shared" si="0"/>
        <v>0</v>
      </c>
      <c r="L37" s="42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</row>
    <row r="38" spans="1:141" s="46" customFormat="1" ht="25.5">
      <c r="A38" s="44" t="s">
        <v>2599</v>
      </c>
      <c r="B38" s="45" t="s">
        <v>1072</v>
      </c>
      <c r="C38" s="631" t="s">
        <v>3065</v>
      </c>
      <c r="D38" s="38"/>
      <c r="E38" s="38"/>
      <c r="F38" s="41"/>
      <c r="G38" s="41"/>
      <c r="H38" s="13"/>
      <c r="I38" s="35"/>
      <c r="J38" s="32"/>
      <c r="K38" s="37">
        <f t="shared" si="0"/>
        <v>0</v>
      </c>
      <c r="L38" s="42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</row>
    <row r="39" spans="1:141" s="46" customFormat="1" ht="25.5">
      <c r="A39" s="13" t="s">
        <v>2600</v>
      </c>
      <c r="B39" s="45" t="s">
        <v>1073</v>
      </c>
      <c r="C39" s="631" t="s">
        <v>3065</v>
      </c>
      <c r="D39" s="38"/>
      <c r="E39" s="38"/>
      <c r="F39" s="41"/>
      <c r="G39" s="41"/>
      <c r="H39" s="13"/>
      <c r="I39" s="35"/>
      <c r="J39" s="32"/>
      <c r="K39" s="37">
        <f t="shared" si="0"/>
        <v>0</v>
      </c>
      <c r="L39" s="42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</row>
    <row r="40" spans="1:141" s="46" customFormat="1" ht="25.5">
      <c r="A40" s="44" t="s">
        <v>2601</v>
      </c>
      <c r="B40" s="45" t="s">
        <v>1074</v>
      </c>
      <c r="C40" s="631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  <c r="L40" s="42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</row>
    <row r="41" spans="1:141" s="46" customFormat="1" ht="25.5">
      <c r="A41" s="13" t="s">
        <v>2602</v>
      </c>
      <c r="B41" s="45" t="s">
        <v>1075</v>
      </c>
      <c r="C41" s="631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  <c r="L41" s="42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</row>
    <row r="42" spans="1:141" s="46" customFormat="1" ht="25.5">
      <c r="A42" s="44" t="s">
        <v>2603</v>
      </c>
      <c r="B42" s="45" t="s">
        <v>1076</v>
      </c>
      <c r="C42" s="631" t="s">
        <v>3065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  <c r="L42" s="42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</row>
    <row r="43" spans="1:141" s="46" customFormat="1" ht="25.5">
      <c r="A43" s="13" t="s">
        <v>2604</v>
      </c>
      <c r="B43" s="45" t="s">
        <v>1077</v>
      </c>
      <c r="C43" s="631" t="s">
        <v>3065</v>
      </c>
      <c r="D43" s="38"/>
      <c r="E43" s="38"/>
      <c r="F43" s="41"/>
      <c r="G43" s="41"/>
      <c r="H43" s="13"/>
      <c r="I43" s="35"/>
      <c r="J43" s="32"/>
      <c r="K43" s="37">
        <f t="shared" si="0"/>
        <v>0</v>
      </c>
      <c r="L43" s="42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</row>
    <row r="44" spans="1:141" s="46" customFormat="1" ht="25.5">
      <c r="A44" s="44" t="s">
        <v>2605</v>
      </c>
      <c r="B44" s="45" t="s">
        <v>1078</v>
      </c>
      <c r="C44" s="631" t="s">
        <v>3065</v>
      </c>
      <c r="D44" s="38"/>
      <c r="E44" s="38"/>
      <c r="F44" s="41"/>
      <c r="G44" s="41"/>
      <c r="H44" s="13"/>
      <c r="I44" s="35"/>
      <c r="J44" s="32"/>
      <c r="K44" s="37">
        <f t="shared" si="0"/>
        <v>0</v>
      </c>
      <c r="L44" s="42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</row>
    <row r="45" spans="1:141" s="46" customFormat="1" ht="25.5">
      <c r="A45" s="13" t="s">
        <v>2606</v>
      </c>
      <c r="B45" s="45" t="s">
        <v>1079</v>
      </c>
      <c r="C45" s="631" t="s">
        <v>3065</v>
      </c>
      <c r="D45" s="38"/>
      <c r="E45" s="38"/>
      <c r="F45" s="41"/>
      <c r="G45" s="41"/>
      <c r="H45" s="13"/>
      <c r="I45" s="35"/>
      <c r="J45" s="32"/>
      <c r="K45" s="37">
        <f t="shared" si="0"/>
        <v>0</v>
      </c>
      <c r="L45" s="42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</row>
    <row r="46" spans="1:141" s="46" customFormat="1" ht="25.5">
      <c r="A46" s="44" t="s">
        <v>2607</v>
      </c>
      <c r="B46" s="45" t="s">
        <v>1080</v>
      </c>
      <c r="C46" s="631" t="s">
        <v>3065</v>
      </c>
      <c r="D46" s="38"/>
      <c r="E46" s="38"/>
      <c r="F46" s="41"/>
      <c r="G46" s="41"/>
      <c r="H46" s="13"/>
      <c r="I46" s="35"/>
      <c r="J46" s="32"/>
      <c r="K46" s="37">
        <f t="shared" si="0"/>
        <v>0</v>
      </c>
      <c r="L46" s="42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</row>
    <row r="47" spans="1:141" s="46" customFormat="1" ht="25.5">
      <c r="A47" s="13" t="s">
        <v>2608</v>
      </c>
      <c r="B47" s="45" t="s">
        <v>1081</v>
      </c>
      <c r="C47" s="631" t="s">
        <v>3065</v>
      </c>
      <c r="D47" s="38"/>
      <c r="E47" s="38"/>
      <c r="F47" s="41"/>
      <c r="G47" s="41"/>
      <c r="H47" s="13"/>
      <c r="I47" s="35"/>
      <c r="J47" s="32"/>
      <c r="K47" s="37">
        <f t="shared" si="0"/>
        <v>0</v>
      </c>
      <c r="L47" s="42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</row>
    <row r="48" spans="1:141" s="46" customFormat="1" ht="25.5">
      <c r="A48" s="44" t="s">
        <v>2609</v>
      </c>
      <c r="B48" s="45" t="s">
        <v>1082</v>
      </c>
      <c r="C48" s="631" t="s">
        <v>3065</v>
      </c>
      <c r="D48" s="38"/>
      <c r="E48" s="38"/>
      <c r="F48" s="41"/>
      <c r="G48" s="41"/>
      <c r="H48" s="13"/>
      <c r="I48" s="35"/>
      <c r="J48" s="32"/>
      <c r="K48" s="37">
        <f t="shared" si="0"/>
        <v>0</v>
      </c>
      <c r="L48" s="42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</row>
    <row r="49" spans="1:141" s="46" customFormat="1" ht="25.5">
      <c r="A49" s="13" t="s">
        <v>2610</v>
      </c>
      <c r="B49" s="45" t="s">
        <v>1083</v>
      </c>
      <c r="C49" s="631" t="s">
        <v>3065</v>
      </c>
      <c r="D49" s="38"/>
      <c r="E49" s="38"/>
      <c r="F49" s="41"/>
      <c r="G49" s="41"/>
      <c r="H49" s="13"/>
      <c r="I49" s="35"/>
      <c r="J49" s="32"/>
      <c r="K49" s="37">
        <f t="shared" si="0"/>
        <v>0</v>
      </c>
      <c r="L49" s="42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</row>
    <row r="50" spans="1:141" s="46" customFormat="1" ht="25.5">
      <c r="A50" s="44" t="s">
        <v>2611</v>
      </c>
      <c r="B50" s="45" t="s">
        <v>1084</v>
      </c>
      <c r="C50" s="631" t="s">
        <v>3065</v>
      </c>
      <c r="D50" s="38"/>
      <c r="E50" s="38"/>
      <c r="F50" s="41"/>
      <c r="G50" s="41"/>
      <c r="H50" s="13"/>
      <c r="I50" s="35"/>
      <c r="J50" s="32"/>
      <c r="K50" s="37">
        <f t="shared" si="0"/>
        <v>0</v>
      </c>
      <c r="L50" s="42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</row>
    <row r="51" spans="1:141" s="46" customFormat="1" ht="25.5">
      <c r="A51" s="13" t="s">
        <v>2612</v>
      </c>
      <c r="B51" s="45" t="s">
        <v>1085</v>
      </c>
      <c r="C51" s="631" t="s">
        <v>3065</v>
      </c>
      <c r="D51" s="38"/>
      <c r="E51" s="38"/>
      <c r="F51" s="41"/>
      <c r="G51" s="41"/>
      <c r="H51" s="13"/>
      <c r="I51" s="35"/>
      <c r="J51" s="32"/>
      <c r="K51" s="37">
        <f t="shared" si="0"/>
        <v>0</v>
      </c>
      <c r="L51" s="42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</row>
    <row r="52" spans="1:141" s="46" customFormat="1" ht="25.5">
      <c r="A52" s="44" t="s">
        <v>2613</v>
      </c>
      <c r="B52" s="45" t="s">
        <v>1086</v>
      </c>
      <c r="C52" s="631" t="s">
        <v>3065</v>
      </c>
      <c r="D52" s="38"/>
      <c r="E52" s="38"/>
      <c r="F52" s="41"/>
      <c r="G52" s="41"/>
      <c r="H52" s="13"/>
      <c r="I52" s="35"/>
      <c r="J52" s="32"/>
      <c r="K52" s="37">
        <f t="shared" si="0"/>
        <v>0</v>
      </c>
      <c r="L52" s="42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</row>
    <row r="53" spans="1:141" s="46" customFormat="1" ht="25.5">
      <c r="A53" s="13" t="s">
        <v>2614</v>
      </c>
      <c r="B53" s="45" t="s">
        <v>1087</v>
      </c>
      <c r="C53" s="631" t="s">
        <v>3065</v>
      </c>
      <c r="D53" s="38"/>
      <c r="E53" s="38"/>
      <c r="F53" s="41"/>
      <c r="G53" s="41"/>
      <c r="H53" s="13"/>
      <c r="I53" s="35"/>
      <c r="J53" s="32"/>
      <c r="K53" s="37">
        <f t="shared" si="0"/>
        <v>0</v>
      </c>
      <c r="L53" s="42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</row>
    <row r="54" spans="1:141" s="46" customFormat="1" ht="25.5">
      <c r="A54" s="44" t="s">
        <v>2615</v>
      </c>
      <c r="B54" s="45" t="s">
        <v>1088</v>
      </c>
      <c r="C54" s="631" t="s">
        <v>3065</v>
      </c>
      <c r="D54" s="38"/>
      <c r="E54" s="38"/>
      <c r="F54" s="41"/>
      <c r="G54" s="41"/>
      <c r="H54" s="13"/>
      <c r="I54" s="35"/>
      <c r="J54" s="32"/>
      <c r="K54" s="37">
        <f t="shared" si="0"/>
        <v>0</v>
      </c>
      <c r="L54" s="42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</row>
    <row r="55" spans="1:141" s="46" customFormat="1" ht="25.5">
      <c r="A55" s="13" t="s">
        <v>2616</v>
      </c>
      <c r="B55" s="45" t="s">
        <v>1089</v>
      </c>
      <c r="C55" s="631" t="s">
        <v>3065</v>
      </c>
      <c r="D55" s="38"/>
      <c r="E55" s="38"/>
      <c r="F55" s="41"/>
      <c r="G55" s="41"/>
      <c r="H55" s="13"/>
      <c r="I55" s="35"/>
      <c r="J55" s="32"/>
      <c r="K55" s="37">
        <f t="shared" si="0"/>
        <v>0</v>
      </c>
      <c r="L55" s="42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</row>
    <row r="56" spans="1:141" s="46" customFormat="1" ht="25.5">
      <c r="A56" s="44" t="s">
        <v>2617</v>
      </c>
      <c r="B56" s="45" t="s">
        <v>1090</v>
      </c>
      <c r="C56" s="631" t="s">
        <v>3065</v>
      </c>
      <c r="D56" s="38"/>
      <c r="E56" s="38"/>
      <c r="F56" s="41"/>
      <c r="G56" s="41"/>
      <c r="H56" s="13"/>
      <c r="I56" s="35"/>
      <c r="J56" s="32"/>
      <c r="K56" s="37">
        <f t="shared" si="0"/>
        <v>0</v>
      </c>
      <c r="L56" s="42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</row>
    <row r="57" spans="1:141" s="46" customFormat="1" ht="25.5">
      <c r="A57" s="13" t="s">
        <v>2618</v>
      </c>
      <c r="B57" s="45" t="s">
        <v>1091</v>
      </c>
      <c r="C57" s="631" t="s">
        <v>3065</v>
      </c>
      <c r="D57" s="38"/>
      <c r="E57" s="38"/>
      <c r="F57" s="41"/>
      <c r="G57" s="41"/>
      <c r="H57" s="13"/>
      <c r="I57" s="35"/>
      <c r="J57" s="32"/>
      <c r="K57" s="37">
        <f t="shared" si="0"/>
        <v>0</v>
      </c>
      <c r="L57" s="42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</row>
    <row r="58" spans="1:141" s="46" customFormat="1" ht="25.5">
      <c r="A58" s="44" t="s">
        <v>2619</v>
      </c>
      <c r="B58" s="45" t="s">
        <v>1092</v>
      </c>
      <c r="C58" s="631" t="s">
        <v>3065</v>
      </c>
      <c r="D58" s="38"/>
      <c r="E58" s="38"/>
      <c r="F58" s="41"/>
      <c r="G58" s="41"/>
      <c r="H58" s="13"/>
      <c r="I58" s="35"/>
      <c r="J58" s="32"/>
      <c r="K58" s="37">
        <f t="shared" si="0"/>
        <v>0</v>
      </c>
      <c r="L58" s="42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</row>
    <row r="59" spans="1:141" s="46" customFormat="1" ht="25.5">
      <c r="A59" s="13" t="s">
        <v>2620</v>
      </c>
      <c r="B59" s="45" t="s">
        <v>1093</v>
      </c>
      <c r="C59" s="631" t="s">
        <v>3065</v>
      </c>
      <c r="D59" s="38"/>
      <c r="E59" s="38"/>
      <c r="F59" s="41"/>
      <c r="G59" s="41"/>
      <c r="H59" s="13"/>
      <c r="I59" s="35"/>
      <c r="J59" s="32"/>
      <c r="K59" s="37">
        <f t="shared" si="0"/>
        <v>0</v>
      </c>
      <c r="L59" s="42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</row>
    <row r="60" spans="1:141" s="46" customFormat="1" ht="25.5">
      <c r="A60" s="44" t="s">
        <v>2621</v>
      </c>
      <c r="B60" s="45" t="s">
        <v>1094</v>
      </c>
      <c r="C60" s="631" t="s">
        <v>3065</v>
      </c>
      <c r="D60" s="38"/>
      <c r="E60" s="38"/>
      <c r="F60" s="41"/>
      <c r="G60" s="41"/>
      <c r="H60" s="13"/>
      <c r="I60" s="35"/>
      <c r="J60" s="32"/>
      <c r="K60" s="37">
        <f t="shared" si="0"/>
        <v>0</v>
      </c>
      <c r="L60" s="42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</row>
    <row r="61" spans="1:141" s="46" customFormat="1" ht="25.5">
      <c r="A61" s="13" t="s">
        <v>2622</v>
      </c>
      <c r="B61" s="45" t="s">
        <v>1095</v>
      </c>
      <c r="C61" s="631" t="s">
        <v>3065</v>
      </c>
      <c r="D61" s="38"/>
      <c r="E61" s="38"/>
      <c r="F61" s="41"/>
      <c r="G61" s="41"/>
      <c r="H61" s="13"/>
      <c r="I61" s="35"/>
      <c r="J61" s="32"/>
      <c r="K61" s="37">
        <f t="shared" si="0"/>
        <v>0</v>
      </c>
      <c r="L61" s="42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</row>
    <row r="62" spans="1:141" s="46" customFormat="1" ht="25.5">
      <c r="A62" s="44" t="s">
        <v>2623</v>
      </c>
      <c r="B62" s="45" t="s">
        <v>1096</v>
      </c>
      <c r="C62" s="631" t="s">
        <v>3065</v>
      </c>
      <c r="D62" s="38"/>
      <c r="E62" s="38"/>
      <c r="F62" s="41"/>
      <c r="G62" s="41"/>
      <c r="H62" s="13"/>
      <c r="I62" s="35"/>
      <c r="J62" s="32"/>
      <c r="K62" s="37">
        <f t="shared" si="0"/>
        <v>0</v>
      </c>
      <c r="L62" s="42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</row>
    <row r="63" spans="1:141" s="46" customFormat="1" ht="25.5">
      <c r="A63" s="13" t="s">
        <v>2675</v>
      </c>
      <c r="B63" s="45" t="s">
        <v>1097</v>
      </c>
      <c r="C63" s="631" t="s">
        <v>3065</v>
      </c>
      <c r="D63" s="38"/>
      <c r="E63" s="38"/>
      <c r="F63" s="41"/>
      <c r="G63" s="41"/>
      <c r="H63" s="13"/>
      <c r="I63" s="35"/>
      <c r="J63" s="32"/>
      <c r="K63" s="37">
        <f t="shared" si="0"/>
        <v>0</v>
      </c>
      <c r="L63" s="42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</row>
    <row r="64" spans="1:141" s="46" customFormat="1" ht="25.5">
      <c r="A64" s="44" t="s">
        <v>2624</v>
      </c>
      <c r="B64" s="45" t="s">
        <v>1098</v>
      </c>
      <c r="C64" s="631" t="s">
        <v>3065</v>
      </c>
      <c r="D64" s="38"/>
      <c r="E64" s="38"/>
      <c r="F64" s="41"/>
      <c r="G64" s="41"/>
      <c r="H64" s="13"/>
      <c r="I64" s="35"/>
      <c r="J64" s="32"/>
      <c r="K64" s="37">
        <f t="shared" si="0"/>
        <v>0</v>
      </c>
      <c r="L64" s="42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</row>
    <row r="65" spans="1:141" s="46" customFormat="1" ht="25.5">
      <c r="A65" s="13" t="s">
        <v>2625</v>
      </c>
      <c r="B65" s="45" t="s">
        <v>1099</v>
      </c>
      <c r="C65" s="631" t="s">
        <v>3065</v>
      </c>
      <c r="D65" s="38"/>
      <c r="E65" s="38"/>
      <c r="F65" s="41"/>
      <c r="G65" s="41"/>
      <c r="H65" s="13"/>
      <c r="I65" s="35"/>
      <c r="J65" s="32"/>
      <c r="K65" s="37">
        <f t="shared" si="0"/>
        <v>0</v>
      </c>
      <c r="L65" s="42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</row>
    <row r="66" spans="1:141" s="46" customFormat="1" ht="25.5">
      <c r="A66" s="44" t="s">
        <v>2626</v>
      </c>
      <c r="B66" s="45" t="s">
        <v>1100</v>
      </c>
      <c r="C66" s="631" t="s">
        <v>3065</v>
      </c>
      <c r="D66" s="38"/>
      <c r="E66" s="38"/>
      <c r="F66" s="41"/>
      <c r="G66" s="41"/>
      <c r="H66" s="13"/>
      <c r="I66" s="35"/>
      <c r="J66" s="32"/>
      <c r="K66" s="37">
        <f t="shared" si="0"/>
        <v>0</v>
      </c>
      <c r="L66" s="42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</row>
    <row r="67" spans="1:141" s="46" customFormat="1" ht="25.5">
      <c r="A67" s="13" t="s">
        <v>2627</v>
      </c>
      <c r="B67" s="45" t="s">
        <v>1101</v>
      </c>
      <c r="C67" s="631" t="s">
        <v>3065</v>
      </c>
      <c r="D67" s="38"/>
      <c r="E67" s="38"/>
      <c r="F67" s="41"/>
      <c r="G67" s="41"/>
      <c r="H67" s="13"/>
      <c r="I67" s="35"/>
      <c r="J67" s="32"/>
      <c r="K67" s="37">
        <f t="shared" si="0"/>
        <v>0</v>
      </c>
      <c r="L67" s="42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</row>
    <row r="68" spans="1:141" s="46" customFormat="1" ht="25.5">
      <c r="A68" s="44" t="s">
        <v>2628</v>
      </c>
      <c r="B68" s="45" t="s">
        <v>1102</v>
      </c>
      <c r="C68" s="631" t="s">
        <v>3065</v>
      </c>
      <c r="D68" s="38"/>
      <c r="E68" s="38"/>
      <c r="F68" s="41"/>
      <c r="G68" s="41"/>
      <c r="H68" s="13"/>
      <c r="I68" s="35"/>
      <c r="J68" s="32"/>
      <c r="K68" s="37">
        <f t="shared" si="0"/>
        <v>0</v>
      </c>
      <c r="L68" s="42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</row>
    <row r="69" spans="1:141" s="46" customFormat="1" ht="25.5">
      <c r="A69" s="13" t="s">
        <v>2629</v>
      </c>
      <c r="B69" s="45" t="s">
        <v>1103</v>
      </c>
      <c r="C69" s="631" t="s">
        <v>3065</v>
      </c>
      <c r="D69" s="38"/>
      <c r="E69" s="38"/>
      <c r="F69" s="41"/>
      <c r="G69" s="41"/>
      <c r="H69" s="13"/>
      <c r="I69" s="35"/>
      <c r="J69" s="32"/>
      <c r="K69" s="37">
        <f t="shared" si="0"/>
        <v>0</v>
      </c>
      <c r="L69" s="42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</row>
    <row r="70" spans="1:141" s="46" customFormat="1" ht="25.5">
      <c r="A70" s="44" t="s">
        <v>2630</v>
      </c>
      <c r="B70" s="45" t="s">
        <v>1104</v>
      </c>
      <c r="C70" s="631" t="s">
        <v>3065</v>
      </c>
      <c r="D70" s="38"/>
      <c r="E70" s="38"/>
      <c r="F70" s="41"/>
      <c r="G70" s="41"/>
      <c r="H70" s="13"/>
      <c r="I70" s="35"/>
      <c r="J70" s="32"/>
      <c r="K70" s="37">
        <f t="shared" si="0"/>
        <v>0</v>
      </c>
      <c r="L70" s="42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</row>
    <row r="71" spans="1:141" s="46" customFormat="1" ht="25.5">
      <c r="A71" s="13" t="s">
        <v>2631</v>
      </c>
      <c r="B71" s="45" t="s">
        <v>1105</v>
      </c>
      <c r="C71" s="631" t="s">
        <v>3065</v>
      </c>
      <c r="D71" s="38"/>
      <c r="E71" s="38"/>
      <c r="F71" s="41"/>
      <c r="G71" s="41"/>
      <c r="H71" s="13"/>
      <c r="I71" s="35"/>
      <c r="J71" s="32"/>
      <c r="K71" s="37">
        <f t="shared" si="0"/>
        <v>0</v>
      </c>
      <c r="L71" s="42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</row>
    <row r="72" spans="1:141" s="46" customFormat="1" ht="25.5">
      <c r="A72" s="44" t="s">
        <v>2632</v>
      </c>
      <c r="B72" s="45" t="s">
        <v>1106</v>
      </c>
      <c r="C72" s="631" t="s">
        <v>3065</v>
      </c>
      <c r="D72" s="38"/>
      <c r="E72" s="38"/>
      <c r="F72" s="41"/>
      <c r="G72" s="41"/>
      <c r="H72" s="13"/>
      <c r="I72" s="35"/>
      <c r="J72" s="32"/>
      <c r="K72" s="37">
        <f t="shared" si="0"/>
        <v>0</v>
      </c>
      <c r="L72" s="42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</row>
    <row r="73" spans="1:141" s="46" customFormat="1" ht="25.5">
      <c r="A73" s="13" t="s">
        <v>2633</v>
      </c>
      <c r="B73" s="45" t="s">
        <v>1107</v>
      </c>
      <c r="C73" s="631" t="s">
        <v>3065</v>
      </c>
      <c r="D73" s="38"/>
      <c r="E73" s="38"/>
      <c r="F73" s="41"/>
      <c r="G73" s="41"/>
      <c r="H73" s="13"/>
      <c r="I73" s="35"/>
      <c r="J73" s="32"/>
      <c r="K73" s="37">
        <f t="shared" si="0"/>
        <v>0</v>
      </c>
      <c r="L73" s="42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</row>
    <row r="74" spans="1:141" s="46" customFormat="1" ht="25.5">
      <c r="A74" s="44" t="s">
        <v>2634</v>
      </c>
      <c r="B74" s="45" t="s">
        <v>1108</v>
      </c>
      <c r="C74" s="631" t="s">
        <v>3065</v>
      </c>
      <c r="D74" s="38"/>
      <c r="E74" s="38"/>
      <c r="F74" s="41"/>
      <c r="G74" s="41"/>
      <c r="H74" s="13"/>
      <c r="I74" s="35"/>
      <c r="J74" s="32"/>
      <c r="K74" s="37">
        <f t="shared" si="0"/>
        <v>0</v>
      </c>
      <c r="L74" s="42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</row>
    <row r="75" spans="1:141" s="46" customFormat="1" ht="25.5">
      <c r="A75" s="13" t="s">
        <v>2635</v>
      </c>
      <c r="B75" s="45" t="s">
        <v>1109</v>
      </c>
      <c r="C75" s="631" t="s">
        <v>3065</v>
      </c>
      <c r="D75" s="38"/>
      <c r="E75" s="38"/>
      <c r="F75" s="41"/>
      <c r="G75" s="41"/>
      <c r="H75" s="13"/>
      <c r="I75" s="35"/>
      <c r="J75" s="32"/>
      <c r="K75" s="37">
        <f t="shared" si="0"/>
        <v>0</v>
      </c>
      <c r="L75" s="42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</row>
    <row r="76" spans="1:141" s="46" customFormat="1" ht="25.5">
      <c r="A76" s="44" t="s">
        <v>2636</v>
      </c>
      <c r="B76" s="45" t="s">
        <v>1110</v>
      </c>
      <c r="C76" s="631" t="s">
        <v>3065</v>
      </c>
      <c r="D76" s="38"/>
      <c r="E76" s="38"/>
      <c r="F76" s="41"/>
      <c r="G76" s="41"/>
      <c r="H76" s="13"/>
      <c r="I76" s="35"/>
      <c r="J76" s="32"/>
      <c r="K76" s="37">
        <f t="shared" si="0"/>
        <v>0</v>
      </c>
      <c r="L76" s="42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  <c r="EG76" s="40"/>
      <c r="EH76" s="40"/>
      <c r="EI76" s="40"/>
      <c r="EJ76" s="40"/>
      <c r="EK76" s="40"/>
    </row>
    <row r="77" spans="1:141" s="46" customFormat="1" ht="25.5">
      <c r="A77" s="13" t="s">
        <v>2637</v>
      </c>
      <c r="B77" s="45" t="s">
        <v>1111</v>
      </c>
      <c r="C77" s="631" t="s">
        <v>3065</v>
      </c>
      <c r="D77" s="38"/>
      <c r="E77" s="38"/>
      <c r="F77" s="41"/>
      <c r="G77" s="41"/>
      <c r="H77" s="13"/>
      <c r="I77" s="35"/>
      <c r="J77" s="32"/>
      <c r="K77" s="37">
        <f t="shared" si="0"/>
        <v>0</v>
      </c>
      <c r="L77" s="42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/>
    </row>
    <row r="78" spans="1:141" s="46" customFormat="1" ht="25.5">
      <c r="A78" s="44" t="s">
        <v>2638</v>
      </c>
      <c r="B78" s="45" t="s">
        <v>1112</v>
      </c>
      <c r="C78" s="631" t="s">
        <v>3065</v>
      </c>
      <c r="D78" s="38"/>
      <c r="E78" s="38"/>
      <c r="F78" s="41"/>
      <c r="G78" s="41"/>
      <c r="H78" s="13"/>
      <c r="I78" s="35"/>
      <c r="J78" s="32"/>
      <c r="K78" s="37">
        <f t="shared" ref="K78:K141" si="1">E78*I78</f>
        <v>0</v>
      </c>
      <c r="L78" s="42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</row>
    <row r="79" spans="1:141" s="46" customFormat="1" ht="25.5">
      <c r="A79" s="13" t="s">
        <v>2639</v>
      </c>
      <c r="B79" s="45" t="s">
        <v>1113</v>
      </c>
      <c r="C79" s="631" t="s">
        <v>3065</v>
      </c>
      <c r="D79" s="38"/>
      <c r="E79" s="38"/>
      <c r="F79" s="41"/>
      <c r="G79" s="41"/>
      <c r="H79" s="13"/>
      <c r="I79" s="35"/>
      <c r="J79" s="32"/>
      <c r="K79" s="37">
        <f t="shared" si="1"/>
        <v>0</v>
      </c>
      <c r="L79" s="42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</row>
    <row r="80" spans="1:141" s="46" customFormat="1" ht="25.5">
      <c r="A80" s="44" t="s">
        <v>2640</v>
      </c>
      <c r="B80" s="45" t="s">
        <v>1114</v>
      </c>
      <c r="C80" s="631" t="s">
        <v>3065</v>
      </c>
      <c r="D80" s="38"/>
      <c r="E80" s="38"/>
      <c r="F80" s="41"/>
      <c r="G80" s="41"/>
      <c r="H80" s="13"/>
      <c r="I80" s="35"/>
      <c r="J80" s="32"/>
      <c r="K80" s="37">
        <f t="shared" si="1"/>
        <v>0</v>
      </c>
      <c r="L80" s="42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</row>
    <row r="81" spans="1:141" s="46" customFormat="1" ht="25.5">
      <c r="A81" s="13" t="s">
        <v>2641</v>
      </c>
      <c r="B81" s="45" t="s">
        <v>1115</v>
      </c>
      <c r="C81" s="631" t="s">
        <v>3065</v>
      </c>
      <c r="D81" s="38"/>
      <c r="E81" s="38"/>
      <c r="F81" s="41"/>
      <c r="G81" s="41"/>
      <c r="H81" s="13"/>
      <c r="I81" s="35"/>
      <c r="J81" s="32"/>
      <c r="K81" s="37">
        <f t="shared" si="1"/>
        <v>0</v>
      </c>
      <c r="L81" s="42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  <c r="EG81" s="40"/>
      <c r="EH81" s="40"/>
      <c r="EI81" s="40"/>
      <c r="EJ81" s="40"/>
      <c r="EK81" s="40"/>
    </row>
    <row r="82" spans="1:141" s="46" customFormat="1" ht="25.5">
      <c r="A82" s="44" t="s">
        <v>2642</v>
      </c>
      <c r="B82" s="45" t="s">
        <v>1116</v>
      </c>
      <c r="C82" s="631" t="s">
        <v>3065</v>
      </c>
      <c r="D82" s="38"/>
      <c r="E82" s="38"/>
      <c r="F82" s="41"/>
      <c r="G82" s="41"/>
      <c r="H82" s="13"/>
      <c r="I82" s="35"/>
      <c r="J82" s="32"/>
      <c r="K82" s="37">
        <f t="shared" si="1"/>
        <v>0</v>
      </c>
      <c r="L82" s="42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  <c r="EG82" s="40"/>
      <c r="EH82" s="40"/>
      <c r="EI82" s="40"/>
      <c r="EJ82" s="40"/>
      <c r="EK82" s="40"/>
    </row>
    <row r="83" spans="1:141" s="46" customFormat="1" ht="25.5">
      <c r="A83" s="13" t="s">
        <v>2643</v>
      </c>
      <c r="B83" s="45" t="s">
        <v>1117</v>
      </c>
      <c r="C83" s="631" t="s">
        <v>3065</v>
      </c>
      <c r="D83" s="38"/>
      <c r="E83" s="38"/>
      <c r="F83" s="41"/>
      <c r="G83" s="41"/>
      <c r="H83" s="13"/>
      <c r="I83" s="35"/>
      <c r="J83" s="32"/>
      <c r="K83" s="37">
        <f t="shared" si="1"/>
        <v>0</v>
      </c>
      <c r="L83" s="42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  <c r="EG83" s="40"/>
      <c r="EH83" s="40"/>
      <c r="EI83" s="40"/>
      <c r="EJ83" s="40"/>
      <c r="EK83" s="40"/>
    </row>
    <row r="84" spans="1:141" s="46" customFormat="1" ht="25.5">
      <c r="A84" s="44" t="s">
        <v>2644</v>
      </c>
      <c r="B84" s="45" t="s">
        <v>1118</v>
      </c>
      <c r="C84" s="631" t="s">
        <v>3065</v>
      </c>
      <c r="D84" s="38"/>
      <c r="E84" s="38"/>
      <c r="F84" s="41"/>
      <c r="G84" s="41"/>
      <c r="H84" s="13"/>
      <c r="I84" s="35"/>
      <c r="J84" s="32"/>
      <c r="K84" s="37">
        <f t="shared" si="1"/>
        <v>0</v>
      </c>
      <c r="L84" s="42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  <c r="EG84" s="40"/>
      <c r="EH84" s="40"/>
      <c r="EI84" s="40"/>
      <c r="EJ84" s="40"/>
      <c r="EK84" s="40"/>
    </row>
    <row r="85" spans="1:141" s="46" customFormat="1" ht="25.5">
      <c r="A85" s="13" t="s">
        <v>2645</v>
      </c>
      <c r="B85" s="45" t="s">
        <v>1119</v>
      </c>
      <c r="C85" s="631" t="s">
        <v>3065</v>
      </c>
      <c r="D85" s="38"/>
      <c r="E85" s="38"/>
      <c r="F85" s="41"/>
      <c r="G85" s="41"/>
      <c r="H85" s="13"/>
      <c r="I85" s="35"/>
      <c r="J85" s="32"/>
      <c r="K85" s="37">
        <f t="shared" si="1"/>
        <v>0</v>
      </c>
      <c r="L85" s="42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</row>
    <row r="86" spans="1:141" s="46" customFormat="1" ht="25.5">
      <c r="A86" s="44" t="s">
        <v>2646</v>
      </c>
      <c r="B86" s="45" t="s">
        <v>1120</v>
      </c>
      <c r="C86" s="631" t="s">
        <v>3065</v>
      </c>
      <c r="D86" s="38"/>
      <c r="E86" s="38"/>
      <c r="F86" s="41"/>
      <c r="G86" s="41"/>
      <c r="H86" s="13"/>
      <c r="I86" s="35"/>
      <c r="J86" s="32"/>
      <c r="K86" s="37">
        <f t="shared" si="1"/>
        <v>0</v>
      </c>
      <c r="L86" s="42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</row>
    <row r="87" spans="1:141" s="46" customFormat="1" ht="25.5">
      <c r="A87" s="13" t="s">
        <v>2647</v>
      </c>
      <c r="B87" s="45" t="s">
        <v>1121</v>
      </c>
      <c r="C87" s="631" t="s">
        <v>3065</v>
      </c>
      <c r="D87" s="38"/>
      <c r="E87" s="38"/>
      <c r="F87" s="41"/>
      <c r="G87" s="41"/>
      <c r="H87" s="13"/>
      <c r="I87" s="35"/>
      <c r="J87" s="32"/>
      <c r="K87" s="37">
        <f t="shared" si="1"/>
        <v>0</v>
      </c>
      <c r="L87" s="42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</row>
    <row r="88" spans="1:141" s="46" customFormat="1" ht="25.5">
      <c r="A88" s="44" t="s">
        <v>2648</v>
      </c>
      <c r="B88" s="45" t="s">
        <v>1122</v>
      </c>
      <c r="C88" s="631" t="s">
        <v>3065</v>
      </c>
      <c r="D88" s="38"/>
      <c r="E88" s="38"/>
      <c r="F88" s="41"/>
      <c r="G88" s="41"/>
      <c r="H88" s="13"/>
      <c r="I88" s="35"/>
      <c r="J88" s="32"/>
      <c r="K88" s="37">
        <f t="shared" si="1"/>
        <v>0</v>
      </c>
      <c r="L88" s="42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</row>
    <row r="89" spans="1:141" s="46" customFormat="1" ht="25.5">
      <c r="A89" s="13" t="s">
        <v>2649</v>
      </c>
      <c r="B89" s="45" t="s">
        <v>1123</v>
      </c>
      <c r="C89" s="631" t="s">
        <v>3065</v>
      </c>
      <c r="D89" s="38"/>
      <c r="E89" s="38"/>
      <c r="F89" s="41"/>
      <c r="G89" s="41"/>
      <c r="H89" s="13"/>
      <c r="I89" s="35"/>
      <c r="J89" s="32"/>
      <c r="K89" s="37">
        <f t="shared" si="1"/>
        <v>0</v>
      </c>
      <c r="L89" s="42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  <c r="EG89" s="40"/>
      <c r="EH89" s="40"/>
      <c r="EI89" s="40"/>
      <c r="EJ89" s="40"/>
      <c r="EK89" s="40"/>
    </row>
    <row r="90" spans="1:141" s="46" customFormat="1" ht="25.5">
      <c r="A90" s="44" t="s">
        <v>2650</v>
      </c>
      <c r="B90" s="45" t="s">
        <v>1124</v>
      </c>
      <c r="C90" s="631" t="s">
        <v>3065</v>
      </c>
      <c r="D90" s="38"/>
      <c r="E90" s="38"/>
      <c r="F90" s="41"/>
      <c r="G90" s="41"/>
      <c r="H90" s="13"/>
      <c r="I90" s="35"/>
      <c r="J90" s="32"/>
      <c r="K90" s="37">
        <f t="shared" si="1"/>
        <v>0</v>
      </c>
      <c r="L90" s="42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  <c r="EG90" s="40"/>
      <c r="EH90" s="40"/>
      <c r="EI90" s="40"/>
      <c r="EJ90" s="40"/>
      <c r="EK90" s="40"/>
    </row>
    <row r="91" spans="1:141" s="46" customFormat="1" ht="25.5">
      <c r="A91" s="13" t="s">
        <v>2651</v>
      </c>
      <c r="B91" s="45" t="s">
        <v>1125</v>
      </c>
      <c r="C91" s="631" t="s">
        <v>3065</v>
      </c>
      <c r="D91" s="38"/>
      <c r="E91" s="38"/>
      <c r="F91" s="41"/>
      <c r="G91" s="41"/>
      <c r="H91" s="13"/>
      <c r="I91" s="35"/>
      <c r="J91" s="32"/>
      <c r="K91" s="37">
        <f t="shared" si="1"/>
        <v>0</v>
      </c>
      <c r="L91" s="42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  <c r="EG91" s="40"/>
      <c r="EH91" s="40"/>
      <c r="EI91" s="40"/>
      <c r="EJ91" s="40"/>
      <c r="EK91" s="40"/>
    </row>
    <row r="92" spans="1:141" s="46" customFormat="1" ht="25.5">
      <c r="A92" s="44" t="s">
        <v>2652</v>
      </c>
      <c r="B92" s="45" t="s">
        <v>1126</v>
      </c>
      <c r="C92" s="631" t="s">
        <v>3065</v>
      </c>
      <c r="D92" s="38"/>
      <c r="E92" s="38"/>
      <c r="F92" s="41"/>
      <c r="G92" s="41"/>
      <c r="H92" s="13"/>
      <c r="I92" s="35"/>
      <c r="J92" s="32"/>
      <c r="K92" s="37">
        <f t="shared" si="1"/>
        <v>0</v>
      </c>
      <c r="L92" s="42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</row>
    <row r="93" spans="1:141" s="46" customFormat="1" ht="25.5">
      <c r="A93" s="13" t="s">
        <v>2653</v>
      </c>
      <c r="B93" s="45" t="s">
        <v>1127</v>
      </c>
      <c r="C93" s="631" t="s">
        <v>3065</v>
      </c>
      <c r="D93" s="38"/>
      <c r="E93" s="38"/>
      <c r="F93" s="41"/>
      <c r="G93" s="41"/>
      <c r="H93" s="13"/>
      <c r="I93" s="35"/>
      <c r="J93" s="32"/>
      <c r="K93" s="37">
        <f t="shared" si="1"/>
        <v>0</v>
      </c>
      <c r="L93" s="42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</row>
    <row r="94" spans="1:141" s="46" customFormat="1" ht="25.5">
      <c r="A94" s="44" t="s">
        <v>2654</v>
      </c>
      <c r="B94" s="45" t="s">
        <v>1128</v>
      </c>
      <c r="C94" s="631" t="s">
        <v>3065</v>
      </c>
      <c r="D94" s="38"/>
      <c r="E94" s="38"/>
      <c r="F94" s="41"/>
      <c r="G94" s="41"/>
      <c r="H94" s="13"/>
      <c r="I94" s="35"/>
      <c r="J94" s="32"/>
      <c r="K94" s="37">
        <f t="shared" si="1"/>
        <v>0</v>
      </c>
      <c r="L94" s="42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  <c r="EG94" s="40"/>
      <c r="EH94" s="40"/>
      <c r="EI94" s="40"/>
      <c r="EJ94" s="40"/>
      <c r="EK94" s="40"/>
    </row>
    <row r="95" spans="1:141" s="46" customFormat="1" ht="25.5">
      <c r="A95" s="13" t="s">
        <v>2655</v>
      </c>
      <c r="B95" s="45" t="s">
        <v>1129</v>
      </c>
      <c r="C95" s="631" t="s">
        <v>3065</v>
      </c>
      <c r="D95" s="38"/>
      <c r="E95" s="38"/>
      <c r="F95" s="41"/>
      <c r="G95" s="41"/>
      <c r="H95" s="13"/>
      <c r="I95" s="35"/>
      <c r="J95" s="32"/>
      <c r="K95" s="37">
        <f t="shared" si="1"/>
        <v>0</v>
      </c>
      <c r="L95" s="42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  <c r="EG95" s="40"/>
      <c r="EH95" s="40"/>
      <c r="EI95" s="40"/>
      <c r="EJ95" s="40"/>
      <c r="EK95" s="40"/>
    </row>
    <row r="96" spans="1:141" s="46" customFormat="1" ht="25.5">
      <c r="A96" s="44" t="s">
        <v>2656</v>
      </c>
      <c r="B96" s="45" t="s">
        <v>1130</v>
      </c>
      <c r="C96" s="631" t="s">
        <v>3065</v>
      </c>
      <c r="D96" s="38"/>
      <c r="E96" s="38"/>
      <c r="F96" s="41"/>
      <c r="G96" s="41"/>
      <c r="H96" s="13"/>
      <c r="I96" s="35"/>
      <c r="J96" s="32"/>
      <c r="K96" s="37">
        <f t="shared" si="1"/>
        <v>0</v>
      </c>
      <c r="L96" s="42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  <c r="EG96" s="40"/>
      <c r="EH96" s="40"/>
      <c r="EI96" s="40"/>
      <c r="EJ96" s="40"/>
      <c r="EK96" s="40"/>
    </row>
    <row r="97" spans="1:141" s="46" customFormat="1" ht="25.5">
      <c r="A97" s="13" t="s">
        <v>2657</v>
      </c>
      <c r="B97" s="45" t="s">
        <v>1131</v>
      </c>
      <c r="C97" s="631" t="s">
        <v>3065</v>
      </c>
      <c r="D97" s="38"/>
      <c r="E97" s="38"/>
      <c r="F97" s="41"/>
      <c r="G97" s="41"/>
      <c r="H97" s="13"/>
      <c r="I97" s="35"/>
      <c r="J97" s="32"/>
      <c r="K97" s="37">
        <f t="shared" si="1"/>
        <v>0</v>
      </c>
      <c r="L97" s="42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  <c r="EG97" s="40"/>
      <c r="EH97" s="40"/>
      <c r="EI97" s="40"/>
      <c r="EJ97" s="40"/>
      <c r="EK97" s="40"/>
    </row>
    <row r="98" spans="1:141" s="46" customFormat="1" ht="25.5">
      <c r="A98" s="44" t="s">
        <v>2658</v>
      </c>
      <c r="B98" s="45" t="s">
        <v>1132</v>
      </c>
      <c r="C98" s="631" t="s">
        <v>3065</v>
      </c>
      <c r="D98" s="38"/>
      <c r="E98" s="38"/>
      <c r="F98" s="41"/>
      <c r="G98" s="41"/>
      <c r="H98" s="13"/>
      <c r="I98" s="35"/>
      <c r="J98" s="32"/>
      <c r="K98" s="37">
        <f t="shared" si="1"/>
        <v>0</v>
      </c>
      <c r="L98" s="42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  <c r="EG98" s="40"/>
      <c r="EH98" s="40"/>
      <c r="EI98" s="40"/>
      <c r="EJ98" s="40"/>
      <c r="EK98" s="40"/>
    </row>
    <row r="99" spans="1:141" s="46" customFormat="1" ht="25.5">
      <c r="A99" s="13" t="s">
        <v>2659</v>
      </c>
      <c r="B99" s="45" t="s">
        <v>1133</v>
      </c>
      <c r="C99" s="631" t="s">
        <v>3065</v>
      </c>
      <c r="D99" s="38"/>
      <c r="E99" s="38"/>
      <c r="F99" s="41"/>
      <c r="G99" s="41"/>
      <c r="H99" s="13"/>
      <c r="I99" s="35"/>
      <c r="J99" s="32"/>
      <c r="K99" s="37">
        <f t="shared" si="1"/>
        <v>0</v>
      </c>
      <c r="L99" s="42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  <c r="EG99" s="40"/>
      <c r="EH99" s="40"/>
      <c r="EI99" s="40"/>
      <c r="EJ99" s="40"/>
      <c r="EK99" s="40"/>
    </row>
    <row r="100" spans="1:141" s="46" customFormat="1" ht="25.5">
      <c r="A100" s="44" t="s">
        <v>2660</v>
      </c>
      <c r="B100" s="45" t="s">
        <v>1134</v>
      </c>
      <c r="C100" s="631" t="s">
        <v>3065</v>
      </c>
      <c r="D100" s="38"/>
      <c r="E100" s="38"/>
      <c r="F100" s="41"/>
      <c r="G100" s="41"/>
      <c r="H100" s="13"/>
      <c r="I100" s="35"/>
      <c r="J100" s="32"/>
      <c r="K100" s="37">
        <f t="shared" si="1"/>
        <v>0</v>
      </c>
      <c r="L100" s="42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40"/>
      <c r="EI100" s="40"/>
      <c r="EJ100" s="40"/>
      <c r="EK100" s="40"/>
    </row>
    <row r="101" spans="1:141" s="46" customFormat="1" ht="25.5">
      <c r="A101" s="13" t="s">
        <v>2661</v>
      </c>
      <c r="B101" s="45" t="s">
        <v>1135</v>
      </c>
      <c r="C101" s="631" t="s">
        <v>3065</v>
      </c>
      <c r="D101" s="38"/>
      <c r="E101" s="38"/>
      <c r="F101" s="41"/>
      <c r="G101" s="41"/>
      <c r="H101" s="13"/>
      <c r="I101" s="35"/>
      <c r="J101" s="32"/>
      <c r="K101" s="37">
        <f t="shared" si="1"/>
        <v>0</v>
      </c>
      <c r="L101" s="42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40"/>
    </row>
    <row r="102" spans="1:141" s="46" customFormat="1" ht="25.5">
      <c r="A102" s="44" t="s">
        <v>2662</v>
      </c>
      <c r="B102" s="45" t="s">
        <v>1136</v>
      </c>
      <c r="C102" s="631" t="s">
        <v>3065</v>
      </c>
      <c r="D102" s="38"/>
      <c r="E102" s="38"/>
      <c r="F102" s="41"/>
      <c r="G102" s="41"/>
      <c r="H102" s="13"/>
      <c r="I102" s="35"/>
      <c r="J102" s="32"/>
      <c r="K102" s="37">
        <f t="shared" si="1"/>
        <v>0</v>
      </c>
      <c r="L102" s="42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40"/>
    </row>
    <row r="103" spans="1:141" s="46" customFormat="1" ht="25.5">
      <c r="A103" s="13" t="s">
        <v>2663</v>
      </c>
      <c r="B103" s="45" t="s">
        <v>1137</v>
      </c>
      <c r="C103" s="631" t="s">
        <v>3065</v>
      </c>
      <c r="D103" s="38"/>
      <c r="E103" s="38"/>
      <c r="F103" s="41"/>
      <c r="G103" s="41"/>
      <c r="H103" s="13"/>
      <c r="I103" s="35"/>
      <c r="J103" s="32"/>
      <c r="K103" s="37">
        <f t="shared" si="1"/>
        <v>0</v>
      </c>
      <c r="L103" s="42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40"/>
    </row>
    <row r="104" spans="1:141" s="46" customFormat="1" ht="25.5">
      <c r="A104" s="44" t="s">
        <v>2664</v>
      </c>
      <c r="B104" s="45" t="s">
        <v>1138</v>
      </c>
      <c r="C104" s="631" t="s">
        <v>3065</v>
      </c>
      <c r="D104" s="38"/>
      <c r="E104" s="38"/>
      <c r="F104" s="41"/>
      <c r="G104" s="41"/>
      <c r="H104" s="13"/>
      <c r="I104" s="35"/>
      <c r="J104" s="32"/>
      <c r="K104" s="37">
        <f t="shared" si="1"/>
        <v>0</v>
      </c>
      <c r="L104" s="42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</row>
    <row r="105" spans="1:141" s="46" customFormat="1" ht="25.5">
      <c r="A105" s="13" t="s">
        <v>2665</v>
      </c>
      <c r="B105" s="45" t="s">
        <v>1139</v>
      </c>
      <c r="C105" s="631" t="s">
        <v>3065</v>
      </c>
      <c r="D105" s="38"/>
      <c r="E105" s="38"/>
      <c r="F105" s="41"/>
      <c r="G105" s="41"/>
      <c r="H105" s="13"/>
      <c r="I105" s="35"/>
      <c r="J105" s="32"/>
      <c r="K105" s="37">
        <f t="shared" si="1"/>
        <v>0</v>
      </c>
      <c r="L105" s="42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</row>
    <row r="106" spans="1:141" s="46" customFormat="1" ht="25.5">
      <c r="A106" s="44" t="s">
        <v>2666</v>
      </c>
      <c r="B106" s="45" t="s">
        <v>1140</v>
      </c>
      <c r="C106" s="631" t="s">
        <v>3065</v>
      </c>
      <c r="D106" s="38"/>
      <c r="E106" s="38"/>
      <c r="F106" s="41"/>
      <c r="G106" s="41"/>
      <c r="H106" s="13"/>
      <c r="I106" s="35"/>
      <c r="J106" s="32"/>
      <c r="K106" s="37">
        <f t="shared" si="1"/>
        <v>0</v>
      </c>
      <c r="L106" s="42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  <c r="EG106" s="40"/>
      <c r="EH106" s="40"/>
      <c r="EI106" s="40"/>
      <c r="EJ106" s="40"/>
      <c r="EK106" s="40"/>
    </row>
    <row r="107" spans="1:141" s="46" customFormat="1" ht="25.5">
      <c r="A107" s="13" t="s">
        <v>2667</v>
      </c>
      <c r="B107" s="45" t="s">
        <v>1141</v>
      </c>
      <c r="C107" s="631" t="s">
        <v>3065</v>
      </c>
      <c r="D107" s="38"/>
      <c r="E107" s="38"/>
      <c r="F107" s="41"/>
      <c r="G107" s="41"/>
      <c r="H107" s="13"/>
      <c r="I107" s="35"/>
      <c r="J107" s="32"/>
      <c r="K107" s="37">
        <f t="shared" si="1"/>
        <v>0</v>
      </c>
      <c r="L107" s="42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  <c r="EG107" s="40"/>
      <c r="EH107" s="40"/>
      <c r="EI107" s="40"/>
      <c r="EJ107" s="40"/>
      <c r="EK107" s="40"/>
    </row>
    <row r="108" spans="1:141" s="46" customFormat="1" ht="25.5">
      <c r="A108" s="44" t="s">
        <v>2668</v>
      </c>
      <c r="B108" s="45" t="s">
        <v>1142</v>
      </c>
      <c r="C108" s="631" t="s">
        <v>3065</v>
      </c>
      <c r="D108" s="38"/>
      <c r="E108" s="38"/>
      <c r="F108" s="41"/>
      <c r="G108" s="41"/>
      <c r="H108" s="13"/>
      <c r="I108" s="35"/>
      <c r="J108" s="32"/>
      <c r="K108" s="37">
        <f t="shared" si="1"/>
        <v>0</v>
      </c>
      <c r="L108" s="42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40"/>
      <c r="EI108" s="40"/>
      <c r="EJ108" s="40"/>
      <c r="EK108" s="40"/>
    </row>
    <row r="109" spans="1:141" s="46" customFormat="1" ht="25.5">
      <c r="A109" s="13" t="s">
        <v>2669</v>
      </c>
      <c r="B109" s="45" t="s">
        <v>1143</v>
      </c>
      <c r="C109" s="631" t="s">
        <v>3065</v>
      </c>
      <c r="D109" s="38"/>
      <c r="E109" s="38"/>
      <c r="F109" s="41"/>
      <c r="G109" s="41"/>
      <c r="H109" s="13"/>
      <c r="I109" s="35"/>
      <c r="J109" s="32"/>
      <c r="K109" s="37">
        <f t="shared" si="1"/>
        <v>0</v>
      </c>
      <c r="L109" s="42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40"/>
      <c r="EI109" s="40"/>
      <c r="EJ109" s="40"/>
      <c r="EK109" s="40"/>
    </row>
    <row r="110" spans="1:141" s="46" customFormat="1" ht="25.5">
      <c r="A110" s="44" t="s">
        <v>2670</v>
      </c>
      <c r="B110" s="45" t="s">
        <v>1144</v>
      </c>
      <c r="C110" s="631" t="s">
        <v>3065</v>
      </c>
      <c r="D110" s="38"/>
      <c r="E110" s="38"/>
      <c r="F110" s="41"/>
      <c r="G110" s="41"/>
      <c r="H110" s="13"/>
      <c r="I110" s="35"/>
      <c r="J110" s="32"/>
      <c r="K110" s="37">
        <f t="shared" si="1"/>
        <v>0</v>
      </c>
      <c r="L110" s="42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  <c r="EG110" s="40"/>
      <c r="EH110" s="40"/>
      <c r="EI110" s="40"/>
      <c r="EJ110" s="40"/>
      <c r="EK110" s="40"/>
    </row>
    <row r="111" spans="1:141" s="46" customFormat="1" ht="25.5">
      <c r="A111" s="13" t="s">
        <v>2671</v>
      </c>
      <c r="B111" s="45" t="s">
        <v>1145</v>
      </c>
      <c r="C111" s="631" t="s">
        <v>3065</v>
      </c>
      <c r="D111" s="38"/>
      <c r="E111" s="38"/>
      <c r="F111" s="41"/>
      <c r="G111" s="41"/>
      <c r="H111" s="13"/>
      <c r="I111" s="35"/>
      <c r="J111" s="32"/>
      <c r="K111" s="37">
        <f t="shared" si="1"/>
        <v>0</v>
      </c>
      <c r="L111" s="42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40"/>
      <c r="EI111" s="40"/>
      <c r="EJ111" s="40"/>
      <c r="EK111" s="40"/>
    </row>
    <row r="112" spans="1:141" s="46" customFormat="1" ht="25.5">
      <c r="A112" s="44" t="s">
        <v>2672</v>
      </c>
      <c r="B112" s="45" t="s">
        <v>1146</v>
      </c>
      <c r="C112" s="631" t="s">
        <v>3065</v>
      </c>
      <c r="D112" s="38"/>
      <c r="E112" s="38"/>
      <c r="F112" s="41"/>
      <c r="G112" s="41"/>
      <c r="H112" s="13"/>
      <c r="I112" s="35"/>
      <c r="J112" s="32"/>
      <c r="K112" s="37">
        <f t="shared" si="1"/>
        <v>0</v>
      </c>
      <c r="L112" s="42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  <c r="EG112" s="40"/>
      <c r="EH112" s="40"/>
      <c r="EI112" s="40"/>
      <c r="EJ112" s="40"/>
      <c r="EK112" s="40"/>
    </row>
    <row r="113" spans="1:141" s="46" customFormat="1" ht="25.5">
      <c r="A113" s="47">
        <v>96100</v>
      </c>
      <c r="B113" s="45" t="s">
        <v>1147</v>
      </c>
      <c r="C113" s="631" t="s">
        <v>3065</v>
      </c>
      <c r="D113" s="38"/>
      <c r="E113" s="38"/>
      <c r="F113" s="41"/>
      <c r="G113" s="41"/>
      <c r="H113" s="13"/>
      <c r="I113" s="35"/>
      <c r="J113" s="32"/>
      <c r="K113" s="37">
        <f t="shared" si="1"/>
        <v>0</v>
      </c>
      <c r="L113" s="42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</row>
    <row r="114" spans="1:141" s="46" customFormat="1" ht="25.5">
      <c r="A114" s="48">
        <v>96101</v>
      </c>
      <c r="B114" s="45" t="s">
        <v>2190</v>
      </c>
      <c r="C114" s="631" t="s">
        <v>3065</v>
      </c>
      <c r="D114" s="38"/>
      <c r="E114" s="38"/>
      <c r="F114" s="41"/>
      <c r="G114" s="41"/>
      <c r="H114" s="13"/>
      <c r="I114" s="35"/>
      <c r="J114" s="32"/>
      <c r="K114" s="37">
        <f t="shared" si="1"/>
        <v>0</v>
      </c>
      <c r="L114" s="42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40"/>
    </row>
    <row r="115" spans="1:141" s="46" customFormat="1" ht="25.5">
      <c r="A115" s="47">
        <v>96102</v>
      </c>
      <c r="B115" s="45" t="s">
        <v>2191</v>
      </c>
      <c r="C115" s="631" t="s">
        <v>3065</v>
      </c>
      <c r="D115" s="38"/>
      <c r="E115" s="38"/>
      <c r="F115" s="41"/>
      <c r="G115" s="41"/>
      <c r="H115" s="13"/>
      <c r="I115" s="35"/>
      <c r="J115" s="32"/>
      <c r="K115" s="37">
        <f t="shared" si="1"/>
        <v>0</v>
      </c>
      <c r="L115" s="42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  <c r="CD115" s="40"/>
      <c r="CE115" s="40"/>
      <c r="CF115" s="40"/>
      <c r="CG115" s="40"/>
      <c r="CH115" s="40"/>
      <c r="CI115" s="40"/>
      <c r="CJ115" s="40"/>
      <c r="CK115" s="40"/>
      <c r="CL115" s="40"/>
      <c r="CM115" s="40"/>
      <c r="CN115" s="40"/>
      <c r="CO115" s="40"/>
      <c r="CP115" s="40"/>
      <c r="CQ115" s="40"/>
      <c r="CR115" s="40"/>
      <c r="CS115" s="40"/>
      <c r="CT115" s="40"/>
      <c r="CU115" s="40"/>
      <c r="CV115" s="40"/>
      <c r="CW115" s="40"/>
      <c r="CX115" s="40"/>
      <c r="CY115" s="40"/>
      <c r="CZ115" s="40"/>
      <c r="DA115" s="40"/>
      <c r="DB115" s="40"/>
      <c r="DC115" s="40"/>
      <c r="DD115" s="40"/>
      <c r="DE115" s="40"/>
      <c r="DF115" s="40"/>
      <c r="DG115" s="40"/>
      <c r="DH115" s="40"/>
      <c r="DI115" s="40"/>
      <c r="DJ115" s="40"/>
      <c r="DK115" s="40"/>
      <c r="DL115" s="40"/>
      <c r="DM115" s="40"/>
      <c r="DN115" s="40"/>
      <c r="DO115" s="40"/>
      <c r="DP115" s="40"/>
      <c r="DQ115" s="40"/>
      <c r="DR115" s="40"/>
      <c r="DS115" s="40"/>
      <c r="DT115" s="40"/>
      <c r="DU115" s="40"/>
      <c r="DV115" s="40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40"/>
      <c r="EI115" s="40"/>
      <c r="EJ115" s="40"/>
      <c r="EK115" s="40"/>
    </row>
    <row r="116" spans="1:141" s="46" customFormat="1" ht="25.5">
      <c r="A116" s="48">
        <v>96103</v>
      </c>
      <c r="B116" s="45" t="s">
        <v>2192</v>
      </c>
      <c r="C116" s="631" t="s">
        <v>3065</v>
      </c>
      <c r="D116" s="38"/>
      <c r="E116" s="38"/>
      <c r="F116" s="41"/>
      <c r="G116" s="41"/>
      <c r="H116" s="13"/>
      <c r="I116" s="35"/>
      <c r="J116" s="32"/>
      <c r="K116" s="37">
        <f t="shared" si="1"/>
        <v>0</v>
      </c>
      <c r="L116" s="42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  <c r="BQ116" s="40"/>
      <c r="BR116" s="40"/>
      <c r="BS116" s="40"/>
      <c r="BT116" s="40"/>
      <c r="BU116" s="40"/>
      <c r="BV116" s="40"/>
      <c r="BW116" s="40"/>
      <c r="BX116" s="40"/>
      <c r="BY116" s="40"/>
      <c r="BZ116" s="40"/>
      <c r="CA116" s="40"/>
      <c r="CB116" s="40"/>
      <c r="CC116" s="40"/>
      <c r="CD116" s="40"/>
      <c r="CE116" s="40"/>
      <c r="CF116" s="40"/>
      <c r="CG116" s="40"/>
      <c r="CH116" s="40"/>
      <c r="CI116" s="40"/>
      <c r="CJ116" s="40"/>
      <c r="CK116" s="40"/>
      <c r="CL116" s="40"/>
      <c r="CM116" s="40"/>
      <c r="CN116" s="40"/>
      <c r="CO116" s="40"/>
      <c r="CP116" s="40"/>
      <c r="CQ116" s="40"/>
      <c r="CR116" s="40"/>
      <c r="CS116" s="40"/>
      <c r="CT116" s="40"/>
      <c r="CU116" s="40"/>
      <c r="CV116" s="40"/>
      <c r="CW116" s="40"/>
      <c r="CX116" s="40"/>
      <c r="CY116" s="40"/>
      <c r="CZ116" s="40"/>
      <c r="DA116" s="40"/>
      <c r="DB116" s="40"/>
      <c r="DC116" s="40"/>
      <c r="DD116" s="40"/>
      <c r="DE116" s="40"/>
      <c r="DF116" s="40"/>
      <c r="DG116" s="40"/>
      <c r="DH116" s="40"/>
      <c r="DI116" s="40"/>
      <c r="DJ116" s="40"/>
      <c r="DK116" s="40"/>
      <c r="DL116" s="40"/>
      <c r="DM116" s="40"/>
      <c r="DN116" s="40"/>
      <c r="DO116" s="40"/>
      <c r="DP116" s="40"/>
      <c r="DQ116" s="40"/>
      <c r="DR116" s="40"/>
      <c r="DS116" s="40"/>
      <c r="DT116" s="40"/>
      <c r="DU116" s="40"/>
      <c r="DV116" s="40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  <c r="EG116" s="40"/>
      <c r="EH116" s="40"/>
      <c r="EI116" s="40"/>
      <c r="EJ116" s="40"/>
      <c r="EK116" s="40"/>
    </row>
    <row r="117" spans="1:141" s="46" customFormat="1" ht="25.5">
      <c r="A117" s="47">
        <v>96104</v>
      </c>
      <c r="B117" s="45" t="s">
        <v>2193</v>
      </c>
      <c r="C117" s="631" t="s">
        <v>3065</v>
      </c>
      <c r="D117" s="38"/>
      <c r="E117" s="38"/>
      <c r="F117" s="41"/>
      <c r="G117" s="41"/>
      <c r="H117" s="13"/>
      <c r="I117" s="35"/>
      <c r="J117" s="32"/>
      <c r="K117" s="37">
        <f t="shared" si="1"/>
        <v>0</v>
      </c>
      <c r="L117" s="42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  <c r="BQ117" s="40"/>
      <c r="BR117" s="40"/>
      <c r="BS117" s="40"/>
      <c r="BT117" s="40"/>
      <c r="BU117" s="40"/>
      <c r="BV117" s="40"/>
      <c r="BW117" s="40"/>
      <c r="BX117" s="40"/>
      <c r="BY117" s="40"/>
      <c r="BZ117" s="40"/>
      <c r="CA117" s="40"/>
      <c r="CB117" s="40"/>
      <c r="CC117" s="40"/>
      <c r="CD117" s="40"/>
      <c r="CE117" s="40"/>
      <c r="CF117" s="40"/>
      <c r="CG117" s="40"/>
      <c r="CH117" s="40"/>
      <c r="CI117" s="40"/>
      <c r="CJ117" s="40"/>
      <c r="CK117" s="40"/>
      <c r="CL117" s="40"/>
      <c r="CM117" s="40"/>
      <c r="CN117" s="40"/>
      <c r="CO117" s="40"/>
      <c r="CP117" s="40"/>
      <c r="CQ117" s="40"/>
      <c r="CR117" s="40"/>
      <c r="CS117" s="40"/>
      <c r="CT117" s="40"/>
      <c r="CU117" s="40"/>
      <c r="CV117" s="40"/>
      <c r="CW117" s="40"/>
      <c r="CX117" s="40"/>
      <c r="CY117" s="40"/>
      <c r="CZ117" s="40"/>
      <c r="DA117" s="40"/>
      <c r="DB117" s="40"/>
      <c r="DC117" s="40"/>
      <c r="DD117" s="40"/>
      <c r="DE117" s="40"/>
      <c r="DF117" s="40"/>
      <c r="DG117" s="40"/>
      <c r="DH117" s="40"/>
      <c r="DI117" s="40"/>
      <c r="DJ117" s="40"/>
      <c r="DK117" s="40"/>
      <c r="DL117" s="40"/>
      <c r="DM117" s="40"/>
      <c r="DN117" s="40"/>
      <c r="DO117" s="40"/>
      <c r="DP117" s="40"/>
      <c r="DQ117" s="40"/>
      <c r="DR117" s="40"/>
      <c r="DS117" s="40"/>
      <c r="DT117" s="40"/>
      <c r="DU117" s="40"/>
      <c r="DV117" s="40"/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  <c r="EG117" s="40"/>
      <c r="EH117" s="40"/>
      <c r="EI117" s="40"/>
      <c r="EJ117" s="40"/>
      <c r="EK117" s="40"/>
    </row>
    <row r="118" spans="1:141" s="46" customFormat="1" ht="25.5">
      <c r="A118" s="48">
        <v>96105</v>
      </c>
      <c r="B118" s="45" t="s">
        <v>2194</v>
      </c>
      <c r="C118" s="631" t="s">
        <v>3065</v>
      </c>
      <c r="D118" s="38"/>
      <c r="E118" s="38"/>
      <c r="F118" s="41"/>
      <c r="G118" s="41"/>
      <c r="H118" s="13"/>
      <c r="I118" s="35"/>
      <c r="J118" s="32"/>
      <c r="K118" s="37">
        <f t="shared" si="1"/>
        <v>0</v>
      </c>
      <c r="L118" s="42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  <c r="BQ118" s="40"/>
      <c r="BR118" s="40"/>
      <c r="BS118" s="40"/>
      <c r="BT118" s="40"/>
      <c r="BU118" s="40"/>
      <c r="BV118" s="40"/>
      <c r="BW118" s="40"/>
      <c r="BX118" s="40"/>
      <c r="BY118" s="40"/>
      <c r="BZ118" s="40"/>
      <c r="CA118" s="40"/>
      <c r="CB118" s="40"/>
      <c r="CC118" s="40"/>
      <c r="CD118" s="40"/>
      <c r="CE118" s="40"/>
      <c r="CF118" s="40"/>
      <c r="CG118" s="40"/>
      <c r="CH118" s="40"/>
      <c r="CI118" s="40"/>
      <c r="CJ118" s="40"/>
      <c r="CK118" s="40"/>
      <c r="CL118" s="40"/>
      <c r="CM118" s="40"/>
      <c r="CN118" s="40"/>
      <c r="CO118" s="40"/>
      <c r="CP118" s="40"/>
      <c r="CQ118" s="40"/>
      <c r="CR118" s="40"/>
      <c r="CS118" s="40"/>
      <c r="CT118" s="40"/>
      <c r="CU118" s="40"/>
      <c r="CV118" s="40"/>
      <c r="CW118" s="40"/>
      <c r="CX118" s="40"/>
      <c r="CY118" s="40"/>
      <c r="CZ118" s="40"/>
      <c r="DA118" s="40"/>
      <c r="DB118" s="40"/>
      <c r="DC118" s="40"/>
      <c r="DD118" s="40"/>
      <c r="DE118" s="40"/>
      <c r="DF118" s="40"/>
      <c r="DG118" s="40"/>
      <c r="DH118" s="40"/>
      <c r="DI118" s="40"/>
      <c r="DJ118" s="40"/>
      <c r="DK118" s="40"/>
      <c r="DL118" s="40"/>
      <c r="DM118" s="40"/>
      <c r="DN118" s="40"/>
      <c r="DO118" s="40"/>
      <c r="DP118" s="40"/>
      <c r="DQ118" s="40"/>
      <c r="DR118" s="40"/>
      <c r="DS118" s="40"/>
      <c r="DT118" s="40"/>
      <c r="DU118" s="40"/>
      <c r="DV118" s="40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  <c r="EG118" s="40"/>
      <c r="EH118" s="40"/>
      <c r="EI118" s="40"/>
      <c r="EJ118" s="40"/>
      <c r="EK118" s="40"/>
    </row>
    <row r="119" spans="1:141" s="46" customFormat="1" ht="25.5">
      <c r="A119" s="47">
        <v>96106</v>
      </c>
      <c r="B119" s="45" t="s">
        <v>2195</v>
      </c>
      <c r="C119" s="631" t="s">
        <v>3065</v>
      </c>
      <c r="D119" s="38"/>
      <c r="E119" s="38"/>
      <c r="F119" s="41"/>
      <c r="G119" s="41"/>
      <c r="H119" s="13"/>
      <c r="I119" s="35"/>
      <c r="J119" s="32"/>
      <c r="K119" s="37">
        <f t="shared" si="1"/>
        <v>0</v>
      </c>
      <c r="L119" s="42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  <c r="BQ119" s="40"/>
      <c r="BR119" s="40"/>
      <c r="BS119" s="40"/>
      <c r="BT119" s="40"/>
      <c r="BU119" s="40"/>
      <c r="BV119" s="40"/>
      <c r="BW119" s="40"/>
      <c r="BX119" s="40"/>
      <c r="BY119" s="40"/>
      <c r="BZ119" s="40"/>
      <c r="CA119" s="40"/>
      <c r="CB119" s="40"/>
      <c r="CC119" s="40"/>
      <c r="CD119" s="40"/>
      <c r="CE119" s="40"/>
      <c r="CF119" s="40"/>
      <c r="CG119" s="40"/>
      <c r="CH119" s="40"/>
      <c r="CI119" s="40"/>
      <c r="CJ119" s="40"/>
      <c r="CK119" s="40"/>
      <c r="CL119" s="40"/>
      <c r="CM119" s="40"/>
      <c r="CN119" s="40"/>
      <c r="CO119" s="40"/>
      <c r="CP119" s="40"/>
      <c r="CQ119" s="40"/>
      <c r="CR119" s="40"/>
      <c r="CS119" s="40"/>
      <c r="CT119" s="40"/>
      <c r="CU119" s="40"/>
      <c r="CV119" s="40"/>
      <c r="CW119" s="40"/>
      <c r="CX119" s="40"/>
      <c r="CY119" s="40"/>
      <c r="CZ119" s="40"/>
      <c r="DA119" s="40"/>
      <c r="DB119" s="40"/>
      <c r="DC119" s="40"/>
      <c r="DD119" s="40"/>
      <c r="DE119" s="40"/>
      <c r="DF119" s="40"/>
      <c r="DG119" s="40"/>
      <c r="DH119" s="40"/>
      <c r="DI119" s="40"/>
      <c r="DJ119" s="40"/>
      <c r="DK119" s="40"/>
      <c r="DL119" s="40"/>
      <c r="DM119" s="40"/>
      <c r="DN119" s="40"/>
      <c r="DO119" s="40"/>
      <c r="DP119" s="40"/>
      <c r="DQ119" s="40"/>
      <c r="DR119" s="40"/>
      <c r="DS119" s="40"/>
      <c r="DT119" s="40"/>
      <c r="DU119" s="40"/>
      <c r="DV119" s="40"/>
      <c r="DW119" s="40"/>
      <c r="DX119" s="40"/>
      <c r="DY119" s="40"/>
      <c r="DZ119" s="40"/>
      <c r="EA119" s="40"/>
      <c r="EB119" s="40"/>
      <c r="EC119" s="40"/>
      <c r="ED119" s="40"/>
      <c r="EE119" s="40"/>
      <c r="EF119" s="40"/>
      <c r="EG119" s="40"/>
      <c r="EH119" s="40"/>
      <c r="EI119" s="40"/>
      <c r="EJ119" s="40"/>
      <c r="EK119" s="40"/>
    </row>
    <row r="120" spans="1:141" s="46" customFormat="1" ht="25.5">
      <c r="A120" s="48">
        <v>96107</v>
      </c>
      <c r="B120" s="45" t="s">
        <v>2196</v>
      </c>
      <c r="C120" s="631" t="s">
        <v>3065</v>
      </c>
      <c r="D120" s="38"/>
      <c r="E120" s="38"/>
      <c r="F120" s="41"/>
      <c r="G120" s="41"/>
      <c r="H120" s="13"/>
      <c r="I120" s="35"/>
      <c r="J120" s="32"/>
      <c r="K120" s="37">
        <f t="shared" si="1"/>
        <v>0</v>
      </c>
      <c r="L120" s="42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40"/>
      <c r="EI120" s="40"/>
      <c r="EJ120" s="40"/>
      <c r="EK120" s="40"/>
    </row>
    <row r="121" spans="1:141" s="46" customFormat="1" ht="25.5">
      <c r="A121" s="47">
        <v>96108</v>
      </c>
      <c r="B121" s="45" t="s">
        <v>2197</v>
      </c>
      <c r="C121" s="631" t="s">
        <v>3065</v>
      </c>
      <c r="D121" s="38"/>
      <c r="E121" s="38"/>
      <c r="F121" s="41"/>
      <c r="G121" s="41"/>
      <c r="H121" s="13"/>
      <c r="I121" s="35"/>
      <c r="J121" s="32"/>
      <c r="K121" s="37">
        <f t="shared" si="1"/>
        <v>0</v>
      </c>
      <c r="L121" s="42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  <c r="EG121" s="40"/>
      <c r="EH121" s="40"/>
      <c r="EI121" s="40"/>
      <c r="EJ121" s="40"/>
      <c r="EK121" s="40"/>
    </row>
    <row r="122" spans="1:141" s="46" customFormat="1" ht="25.5">
      <c r="A122" s="48">
        <v>96109</v>
      </c>
      <c r="B122" s="45" t="s">
        <v>2198</v>
      </c>
      <c r="C122" s="631" t="s">
        <v>3065</v>
      </c>
      <c r="D122" s="38"/>
      <c r="E122" s="38"/>
      <c r="F122" s="41"/>
      <c r="G122" s="41"/>
      <c r="H122" s="13"/>
      <c r="I122" s="35"/>
      <c r="J122" s="32"/>
      <c r="K122" s="37">
        <f t="shared" si="1"/>
        <v>0</v>
      </c>
      <c r="L122" s="42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0"/>
      <c r="CE122" s="40"/>
      <c r="CF122" s="40"/>
      <c r="CG122" s="40"/>
      <c r="CH122" s="40"/>
      <c r="CI122" s="40"/>
      <c r="CJ122" s="40"/>
      <c r="CK122" s="40"/>
      <c r="CL122" s="40"/>
      <c r="CM122" s="40"/>
      <c r="CN122" s="40"/>
      <c r="CO122" s="40"/>
      <c r="CP122" s="40"/>
      <c r="CQ122" s="40"/>
      <c r="CR122" s="40"/>
      <c r="CS122" s="40"/>
      <c r="CT122" s="40"/>
      <c r="CU122" s="40"/>
      <c r="CV122" s="40"/>
      <c r="CW122" s="40"/>
      <c r="CX122" s="40"/>
      <c r="CY122" s="40"/>
      <c r="CZ122" s="40"/>
      <c r="DA122" s="40"/>
      <c r="DB122" s="40"/>
      <c r="DC122" s="40"/>
      <c r="DD122" s="40"/>
      <c r="DE122" s="40"/>
      <c r="DF122" s="40"/>
      <c r="DG122" s="40"/>
      <c r="DH122" s="40"/>
      <c r="DI122" s="40"/>
      <c r="DJ122" s="40"/>
      <c r="DK122" s="40"/>
      <c r="DL122" s="40"/>
      <c r="DM122" s="40"/>
      <c r="DN122" s="40"/>
      <c r="DO122" s="40"/>
      <c r="DP122" s="40"/>
      <c r="DQ122" s="40"/>
      <c r="DR122" s="40"/>
      <c r="DS122" s="40"/>
      <c r="DT122" s="40"/>
      <c r="DU122" s="40"/>
      <c r="DV122" s="40"/>
      <c r="DW122" s="40"/>
      <c r="DX122" s="40"/>
      <c r="DY122" s="40"/>
      <c r="DZ122" s="40"/>
      <c r="EA122" s="40"/>
      <c r="EB122" s="40"/>
      <c r="EC122" s="40"/>
      <c r="ED122" s="40"/>
      <c r="EE122" s="40"/>
      <c r="EF122" s="40"/>
      <c r="EG122" s="40"/>
      <c r="EH122" s="40"/>
      <c r="EI122" s="40"/>
      <c r="EJ122" s="40"/>
      <c r="EK122" s="40"/>
    </row>
    <row r="123" spans="1:141" s="46" customFormat="1" ht="25.5">
      <c r="A123" s="47">
        <v>96110</v>
      </c>
      <c r="B123" s="45" t="s">
        <v>2199</v>
      </c>
      <c r="C123" s="631" t="s">
        <v>3065</v>
      </c>
      <c r="D123" s="38"/>
      <c r="E123" s="38"/>
      <c r="F123" s="41"/>
      <c r="G123" s="41"/>
      <c r="H123" s="13"/>
      <c r="I123" s="35"/>
      <c r="J123" s="32"/>
      <c r="K123" s="37">
        <f t="shared" si="1"/>
        <v>0</v>
      </c>
      <c r="L123" s="42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  <c r="BQ123" s="40"/>
      <c r="BR123" s="40"/>
      <c r="BS123" s="40"/>
      <c r="BT123" s="40"/>
      <c r="BU123" s="40"/>
      <c r="BV123" s="40"/>
      <c r="BW123" s="40"/>
      <c r="BX123" s="40"/>
      <c r="BY123" s="40"/>
      <c r="BZ123" s="40"/>
      <c r="CA123" s="40"/>
      <c r="CB123" s="40"/>
      <c r="CC123" s="40"/>
      <c r="CD123" s="40"/>
      <c r="CE123" s="40"/>
      <c r="CF123" s="40"/>
      <c r="CG123" s="40"/>
      <c r="CH123" s="40"/>
      <c r="CI123" s="40"/>
      <c r="CJ123" s="40"/>
      <c r="CK123" s="40"/>
      <c r="CL123" s="40"/>
      <c r="CM123" s="40"/>
      <c r="CN123" s="40"/>
      <c r="CO123" s="40"/>
      <c r="CP123" s="40"/>
      <c r="CQ123" s="40"/>
      <c r="CR123" s="40"/>
      <c r="CS123" s="40"/>
      <c r="CT123" s="40"/>
      <c r="CU123" s="40"/>
      <c r="CV123" s="40"/>
      <c r="CW123" s="40"/>
      <c r="CX123" s="40"/>
      <c r="CY123" s="40"/>
      <c r="CZ123" s="40"/>
      <c r="DA123" s="40"/>
      <c r="DB123" s="40"/>
      <c r="DC123" s="40"/>
      <c r="DD123" s="40"/>
      <c r="DE123" s="40"/>
      <c r="DF123" s="40"/>
      <c r="DG123" s="40"/>
      <c r="DH123" s="40"/>
      <c r="DI123" s="40"/>
      <c r="DJ123" s="40"/>
      <c r="DK123" s="40"/>
      <c r="DL123" s="40"/>
      <c r="DM123" s="40"/>
      <c r="DN123" s="40"/>
      <c r="DO123" s="40"/>
      <c r="DP123" s="40"/>
      <c r="DQ123" s="40"/>
      <c r="DR123" s="40"/>
      <c r="DS123" s="40"/>
      <c r="DT123" s="40"/>
      <c r="DU123" s="40"/>
      <c r="DV123" s="40"/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  <c r="EG123" s="40"/>
      <c r="EH123" s="40"/>
      <c r="EI123" s="40"/>
      <c r="EJ123" s="40"/>
      <c r="EK123" s="40"/>
    </row>
    <row r="124" spans="1:141" s="46" customFormat="1" ht="25.5">
      <c r="A124" s="48">
        <v>96111</v>
      </c>
      <c r="B124" s="45" t="s">
        <v>2200</v>
      </c>
      <c r="C124" s="631" t="s">
        <v>3065</v>
      </c>
      <c r="D124" s="38"/>
      <c r="E124" s="38"/>
      <c r="F124" s="41"/>
      <c r="G124" s="41"/>
      <c r="H124" s="13"/>
      <c r="I124" s="35"/>
      <c r="J124" s="32"/>
      <c r="K124" s="37">
        <f t="shared" si="1"/>
        <v>0</v>
      </c>
      <c r="L124" s="42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  <c r="BQ124" s="40"/>
      <c r="BR124" s="40"/>
      <c r="BS124" s="40"/>
      <c r="BT124" s="40"/>
      <c r="BU124" s="40"/>
      <c r="BV124" s="40"/>
      <c r="BW124" s="40"/>
      <c r="BX124" s="40"/>
      <c r="BY124" s="40"/>
      <c r="BZ124" s="40"/>
      <c r="CA124" s="40"/>
      <c r="CB124" s="40"/>
      <c r="CC124" s="40"/>
      <c r="CD124" s="40"/>
      <c r="CE124" s="40"/>
      <c r="CF124" s="40"/>
      <c r="CG124" s="40"/>
      <c r="CH124" s="40"/>
      <c r="CI124" s="40"/>
      <c r="CJ124" s="40"/>
      <c r="CK124" s="40"/>
      <c r="CL124" s="40"/>
      <c r="CM124" s="40"/>
      <c r="CN124" s="40"/>
      <c r="CO124" s="40"/>
      <c r="CP124" s="40"/>
      <c r="CQ124" s="40"/>
      <c r="CR124" s="40"/>
      <c r="CS124" s="40"/>
      <c r="CT124" s="40"/>
      <c r="CU124" s="40"/>
      <c r="CV124" s="40"/>
      <c r="CW124" s="40"/>
      <c r="CX124" s="40"/>
      <c r="CY124" s="40"/>
      <c r="CZ124" s="40"/>
      <c r="DA124" s="40"/>
      <c r="DB124" s="40"/>
      <c r="DC124" s="40"/>
      <c r="DD124" s="40"/>
      <c r="DE124" s="40"/>
      <c r="DF124" s="40"/>
      <c r="DG124" s="40"/>
      <c r="DH124" s="40"/>
      <c r="DI124" s="40"/>
      <c r="DJ124" s="40"/>
      <c r="DK124" s="40"/>
      <c r="DL124" s="40"/>
      <c r="DM124" s="40"/>
      <c r="DN124" s="40"/>
      <c r="DO124" s="40"/>
      <c r="DP124" s="40"/>
      <c r="DQ124" s="40"/>
      <c r="DR124" s="40"/>
      <c r="DS124" s="40"/>
      <c r="DT124" s="40"/>
      <c r="DU124" s="40"/>
      <c r="DV124" s="40"/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  <c r="EG124" s="40"/>
      <c r="EH124" s="40"/>
      <c r="EI124" s="40"/>
      <c r="EJ124" s="40"/>
      <c r="EK124" s="40"/>
    </row>
    <row r="125" spans="1:141" s="46" customFormat="1" ht="25.5">
      <c r="A125" s="47">
        <v>96112</v>
      </c>
      <c r="B125" s="45" t="s">
        <v>2201</v>
      </c>
      <c r="C125" s="631" t="s">
        <v>3065</v>
      </c>
      <c r="D125" s="38"/>
      <c r="E125" s="38"/>
      <c r="F125" s="41"/>
      <c r="G125" s="41"/>
      <c r="H125" s="13"/>
      <c r="I125" s="35"/>
      <c r="J125" s="32"/>
      <c r="K125" s="37">
        <f t="shared" si="1"/>
        <v>0</v>
      </c>
      <c r="L125" s="42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  <c r="CD125" s="40"/>
      <c r="CE125" s="40"/>
      <c r="CF125" s="40"/>
      <c r="CG125" s="40"/>
      <c r="CH125" s="40"/>
      <c r="CI125" s="40"/>
      <c r="CJ125" s="40"/>
      <c r="CK125" s="40"/>
      <c r="CL125" s="40"/>
      <c r="CM125" s="40"/>
      <c r="CN125" s="40"/>
      <c r="CO125" s="40"/>
      <c r="CP125" s="40"/>
      <c r="CQ125" s="40"/>
      <c r="CR125" s="40"/>
      <c r="CS125" s="40"/>
      <c r="CT125" s="40"/>
      <c r="CU125" s="40"/>
      <c r="CV125" s="40"/>
      <c r="CW125" s="40"/>
      <c r="CX125" s="40"/>
      <c r="CY125" s="40"/>
      <c r="CZ125" s="40"/>
      <c r="DA125" s="40"/>
      <c r="DB125" s="40"/>
      <c r="DC125" s="40"/>
      <c r="DD125" s="40"/>
      <c r="DE125" s="40"/>
      <c r="DF125" s="40"/>
      <c r="DG125" s="40"/>
      <c r="DH125" s="40"/>
      <c r="DI125" s="40"/>
      <c r="DJ125" s="40"/>
      <c r="DK125" s="40"/>
      <c r="DL125" s="40"/>
      <c r="DM125" s="40"/>
      <c r="DN125" s="40"/>
      <c r="DO125" s="40"/>
      <c r="DP125" s="40"/>
      <c r="DQ125" s="40"/>
      <c r="DR125" s="40"/>
      <c r="DS125" s="40"/>
      <c r="DT125" s="40"/>
      <c r="DU125" s="40"/>
      <c r="DV125" s="40"/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  <c r="EG125" s="40"/>
      <c r="EH125" s="40"/>
      <c r="EI125" s="40"/>
      <c r="EJ125" s="40"/>
      <c r="EK125" s="40"/>
    </row>
    <row r="126" spans="1:141" s="46" customFormat="1" ht="25.5">
      <c r="A126" s="48">
        <v>96113</v>
      </c>
      <c r="B126" s="45" t="s">
        <v>2202</v>
      </c>
      <c r="C126" s="631" t="s">
        <v>3065</v>
      </c>
      <c r="D126" s="38"/>
      <c r="E126" s="38"/>
      <c r="F126" s="41"/>
      <c r="G126" s="41"/>
      <c r="H126" s="13"/>
      <c r="I126" s="35"/>
      <c r="J126" s="32"/>
      <c r="K126" s="37">
        <f t="shared" si="1"/>
        <v>0</v>
      </c>
      <c r="L126" s="42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  <c r="BQ126" s="40"/>
      <c r="BR126" s="40"/>
      <c r="BS126" s="40"/>
      <c r="BT126" s="40"/>
      <c r="BU126" s="40"/>
      <c r="BV126" s="40"/>
      <c r="BW126" s="40"/>
      <c r="BX126" s="40"/>
      <c r="BY126" s="40"/>
      <c r="BZ126" s="40"/>
      <c r="CA126" s="40"/>
      <c r="CB126" s="40"/>
      <c r="CC126" s="40"/>
      <c r="CD126" s="40"/>
      <c r="CE126" s="40"/>
      <c r="CF126" s="40"/>
      <c r="CG126" s="40"/>
      <c r="CH126" s="40"/>
      <c r="CI126" s="40"/>
      <c r="CJ126" s="40"/>
      <c r="CK126" s="40"/>
      <c r="CL126" s="40"/>
      <c r="CM126" s="40"/>
      <c r="CN126" s="40"/>
      <c r="CO126" s="40"/>
      <c r="CP126" s="40"/>
      <c r="CQ126" s="40"/>
      <c r="CR126" s="40"/>
      <c r="CS126" s="40"/>
      <c r="CT126" s="40"/>
      <c r="CU126" s="40"/>
      <c r="CV126" s="40"/>
      <c r="CW126" s="40"/>
      <c r="CX126" s="40"/>
      <c r="CY126" s="40"/>
      <c r="CZ126" s="40"/>
      <c r="DA126" s="40"/>
      <c r="DB126" s="40"/>
      <c r="DC126" s="40"/>
      <c r="DD126" s="40"/>
      <c r="DE126" s="40"/>
      <c r="DF126" s="40"/>
      <c r="DG126" s="40"/>
      <c r="DH126" s="40"/>
      <c r="DI126" s="40"/>
      <c r="DJ126" s="40"/>
      <c r="DK126" s="40"/>
      <c r="DL126" s="40"/>
      <c r="DM126" s="40"/>
      <c r="DN126" s="40"/>
      <c r="DO126" s="40"/>
      <c r="DP126" s="40"/>
      <c r="DQ126" s="40"/>
      <c r="DR126" s="40"/>
      <c r="DS126" s="40"/>
      <c r="DT126" s="40"/>
      <c r="DU126" s="40"/>
      <c r="DV126" s="40"/>
      <c r="DW126" s="40"/>
      <c r="DX126" s="40"/>
      <c r="DY126" s="40"/>
      <c r="DZ126" s="40"/>
      <c r="EA126" s="40"/>
      <c r="EB126" s="40"/>
      <c r="EC126" s="40"/>
      <c r="ED126" s="40"/>
      <c r="EE126" s="40"/>
      <c r="EF126" s="40"/>
      <c r="EG126" s="40"/>
      <c r="EH126" s="40"/>
      <c r="EI126" s="40"/>
      <c r="EJ126" s="40"/>
      <c r="EK126" s="40"/>
    </row>
    <row r="127" spans="1:141" s="46" customFormat="1" ht="25.5">
      <c r="A127" s="47">
        <v>96114</v>
      </c>
      <c r="B127" s="45" t="s">
        <v>2203</v>
      </c>
      <c r="C127" s="631" t="s">
        <v>3065</v>
      </c>
      <c r="D127" s="38"/>
      <c r="E127" s="38"/>
      <c r="F127" s="41"/>
      <c r="G127" s="41"/>
      <c r="H127" s="13"/>
      <c r="I127" s="35"/>
      <c r="J127" s="32"/>
      <c r="K127" s="37">
        <f t="shared" si="1"/>
        <v>0</v>
      </c>
      <c r="L127" s="42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  <c r="BQ127" s="40"/>
      <c r="BR127" s="40"/>
      <c r="BS127" s="40"/>
      <c r="BT127" s="40"/>
      <c r="BU127" s="40"/>
      <c r="BV127" s="40"/>
      <c r="BW127" s="40"/>
      <c r="BX127" s="40"/>
      <c r="BY127" s="40"/>
      <c r="BZ127" s="40"/>
      <c r="CA127" s="40"/>
      <c r="CB127" s="40"/>
      <c r="CC127" s="40"/>
      <c r="CD127" s="40"/>
      <c r="CE127" s="40"/>
      <c r="CF127" s="40"/>
      <c r="CG127" s="40"/>
      <c r="CH127" s="40"/>
      <c r="CI127" s="40"/>
      <c r="CJ127" s="40"/>
      <c r="CK127" s="40"/>
      <c r="CL127" s="40"/>
      <c r="CM127" s="40"/>
      <c r="CN127" s="40"/>
      <c r="CO127" s="40"/>
      <c r="CP127" s="40"/>
      <c r="CQ127" s="40"/>
      <c r="CR127" s="40"/>
      <c r="CS127" s="40"/>
      <c r="CT127" s="40"/>
      <c r="CU127" s="40"/>
      <c r="CV127" s="40"/>
      <c r="CW127" s="40"/>
      <c r="CX127" s="40"/>
      <c r="CY127" s="40"/>
      <c r="CZ127" s="40"/>
      <c r="DA127" s="40"/>
      <c r="DB127" s="40"/>
      <c r="DC127" s="40"/>
      <c r="DD127" s="40"/>
      <c r="DE127" s="40"/>
      <c r="DF127" s="40"/>
      <c r="DG127" s="40"/>
      <c r="DH127" s="40"/>
      <c r="DI127" s="40"/>
      <c r="DJ127" s="40"/>
      <c r="DK127" s="40"/>
      <c r="DL127" s="40"/>
      <c r="DM127" s="40"/>
      <c r="DN127" s="40"/>
      <c r="DO127" s="40"/>
      <c r="DP127" s="40"/>
      <c r="DQ127" s="40"/>
      <c r="DR127" s="40"/>
      <c r="DS127" s="40"/>
      <c r="DT127" s="40"/>
      <c r="DU127" s="40"/>
      <c r="DV127" s="40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  <c r="EG127" s="40"/>
      <c r="EH127" s="40"/>
      <c r="EI127" s="40"/>
      <c r="EJ127" s="40"/>
      <c r="EK127" s="40"/>
    </row>
    <row r="128" spans="1:141" s="46" customFormat="1" ht="25.5">
      <c r="A128" s="48">
        <v>96115</v>
      </c>
      <c r="B128" s="45" t="s">
        <v>2204</v>
      </c>
      <c r="C128" s="631" t="s">
        <v>3065</v>
      </c>
      <c r="D128" s="38"/>
      <c r="E128" s="38"/>
      <c r="F128" s="41"/>
      <c r="G128" s="41"/>
      <c r="H128" s="13"/>
      <c r="I128" s="35"/>
      <c r="J128" s="32"/>
      <c r="K128" s="37">
        <f t="shared" si="1"/>
        <v>0</v>
      </c>
      <c r="L128" s="42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  <c r="BQ128" s="40"/>
      <c r="BR128" s="40"/>
      <c r="BS128" s="40"/>
      <c r="BT128" s="40"/>
      <c r="BU128" s="40"/>
      <c r="BV128" s="40"/>
      <c r="BW128" s="40"/>
      <c r="BX128" s="40"/>
      <c r="BY128" s="40"/>
      <c r="BZ128" s="40"/>
      <c r="CA128" s="40"/>
      <c r="CB128" s="40"/>
      <c r="CC128" s="40"/>
      <c r="CD128" s="40"/>
      <c r="CE128" s="40"/>
      <c r="CF128" s="40"/>
      <c r="CG128" s="40"/>
      <c r="CH128" s="40"/>
      <c r="CI128" s="40"/>
      <c r="CJ128" s="40"/>
      <c r="CK128" s="40"/>
      <c r="CL128" s="40"/>
      <c r="CM128" s="40"/>
      <c r="CN128" s="40"/>
      <c r="CO128" s="40"/>
      <c r="CP128" s="40"/>
      <c r="CQ128" s="40"/>
      <c r="CR128" s="40"/>
      <c r="CS128" s="40"/>
      <c r="CT128" s="40"/>
      <c r="CU128" s="40"/>
      <c r="CV128" s="40"/>
      <c r="CW128" s="40"/>
      <c r="CX128" s="40"/>
      <c r="CY128" s="40"/>
      <c r="CZ128" s="40"/>
      <c r="DA128" s="40"/>
      <c r="DB128" s="40"/>
      <c r="DC128" s="40"/>
      <c r="DD128" s="40"/>
      <c r="DE128" s="40"/>
      <c r="DF128" s="40"/>
      <c r="DG128" s="40"/>
      <c r="DH128" s="40"/>
      <c r="DI128" s="40"/>
      <c r="DJ128" s="40"/>
      <c r="DK128" s="40"/>
      <c r="DL128" s="40"/>
      <c r="DM128" s="40"/>
      <c r="DN128" s="40"/>
      <c r="DO128" s="40"/>
      <c r="DP128" s="40"/>
      <c r="DQ128" s="40"/>
      <c r="DR128" s="40"/>
      <c r="DS128" s="40"/>
      <c r="DT128" s="40"/>
      <c r="DU128" s="40"/>
      <c r="DV128" s="40"/>
      <c r="DW128" s="40"/>
      <c r="DX128" s="40"/>
      <c r="DY128" s="40"/>
      <c r="DZ128" s="40"/>
      <c r="EA128" s="40"/>
      <c r="EB128" s="40"/>
      <c r="EC128" s="40"/>
      <c r="ED128" s="40"/>
      <c r="EE128" s="40"/>
      <c r="EF128" s="40"/>
      <c r="EG128" s="40"/>
      <c r="EH128" s="40"/>
      <c r="EI128" s="40"/>
      <c r="EJ128" s="40"/>
      <c r="EK128" s="40"/>
    </row>
    <row r="129" spans="1:141" s="46" customFormat="1" ht="25.5">
      <c r="A129" s="47">
        <v>96116</v>
      </c>
      <c r="B129" s="45" t="s">
        <v>2205</v>
      </c>
      <c r="C129" s="631" t="s">
        <v>3065</v>
      </c>
      <c r="D129" s="38"/>
      <c r="E129" s="38"/>
      <c r="F129" s="41"/>
      <c r="G129" s="41"/>
      <c r="H129" s="13"/>
      <c r="I129" s="35"/>
      <c r="J129" s="32"/>
      <c r="K129" s="37">
        <f t="shared" si="1"/>
        <v>0</v>
      </c>
      <c r="L129" s="42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  <c r="EG129" s="40"/>
      <c r="EH129" s="40"/>
      <c r="EI129" s="40"/>
      <c r="EJ129" s="40"/>
      <c r="EK129" s="40"/>
    </row>
    <row r="130" spans="1:141" s="46" customFormat="1" ht="25.5">
      <c r="A130" s="48">
        <v>96117</v>
      </c>
      <c r="B130" s="45" t="s">
        <v>2206</v>
      </c>
      <c r="C130" s="631" t="s">
        <v>3065</v>
      </c>
      <c r="D130" s="38"/>
      <c r="E130" s="38"/>
      <c r="F130" s="41"/>
      <c r="G130" s="41"/>
      <c r="H130" s="13"/>
      <c r="I130" s="35"/>
      <c r="J130" s="32"/>
      <c r="K130" s="37">
        <f t="shared" si="1"/>
        <v>0</v>
      </c>
      <c r="L130" s="42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  <c r="EG130" s="40"/>
      <c r="EH130" s="40"/>
      <c r="EI130" s="40"/>
      <c r="EJ130" s="40"/>
      <c r="EK130" s="40"/>
    </row>
    <row r="131" spans="1:141" s="46" customFormat="1" ht="25.5">
      <c r="A131" s="47">
        <v>96118</v>
      </c>
      <c r="B131" s="45" t="s">
        <v>2207</v>
      </c>
      <c r="C131" s="631" t="s">
        <v>3065</v>
      </c>
      <c r="D131" s="38"/>
      <c r="E131" s="38"/>
      <c r="F131" s="41"/>
      <c r="G131" s="41"/>
      <c r="H131" s="13"/>
      <c r="I131" s="35"/>
      <c r="J131" s="32"/>
      <c r="K131" s="37">
        <f t="shared" si="1"/>
        <v>0</v>
      </c>
      <c r="L131" s="42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  <c r="BQ131" s="40"/>
      <c r="BR131" s="40"/>
      <c r="BS131" s="40"/>
      <c r="BT131" s="40"/>
      <c r="BU131" s="40"/>
      <c r="BV131" s="40"/>
      <c r="BW131" s="40"/>
      <c r="BX131" s="40"/>
      <c r="BY131" s="40"/>
      <c r="BZ131" s="40"/>
      <c r="CA131" s="40"/>
      <c r="CB131" s="40"/>
      <c r="CC131" s="40"/>
      <c r="CD131" s="40"/>
      <c r="CE131" s="40"/>
      <c r="CF131" s="40"/>
      <c r="CG131" s="40"/>
      <c r="CH131" s="40"/>
      <c r="CI131" s="40"/>
      <c r="CJ131" s="40"/>
      <c r="CK131" s="40"/>
      <c r="CL131" s="40"/>
      <c r="CM131" s="40"/>
      <c r="CN131" s="40"/>
      <c r="CO131" s="40"/>
      <c r="CP131" s="40"/>
      <c r="CQ131" s="40"/>
      <c r="CR131" s="40"/>
      <c r="CS131" s="40"/>
      <c r="CT131" s="40"/>
      <c r="CU131" s="40"/>
      <c r="CV131" s="40"/>
      <c r="CW131" s="40"/>
      <c r="CX131" s="40"/>
      <c r="CY131" s="40"/>
      <c r="CZ131" s="40"/>
      <c r="DA131" s="40"/>
      <c r="DB131" s="40"/>
      <c r="DC131" s="40"/>
      <c r="DD131" s="40"/>
      <c r="DE131" s="40"/>
      <c r="DF131" s="40"/>
      <c r="DG131" s="40"/>
      <c r="DH131" s="40"/>
      <c r="DI131" s="40"/>
      <c r="DJ131" s="40"/>
      <c r="DK131" s="40"/>
      <c r="DL131" s="40"/>
      <c r="DM131" s="40"/>
      <c r="DN131" s="40"/>
      <c r="DO131" s="40"/>
      <c r="DP131" s="40"/>
      <c r="DQ131" s="40"/>
      <c r="DR131" s="40"/>
      <c r="DS131" s="40"/>
      <c r="DT131" s="40"/>
      <c r="DU131" s="40"/>
      <c r="DV131" s="40"/>
      <c r="DW131" s="40"/>
      <c r="DX131" s="40"/>
      <c r="DY131" s="40"/>
      <c r="DZ131" s="40"/>
      <c r="EA131" s="40"/>
      <c r="EB131" s="40"/>
      <c r="EC131" s="40"/>
      <c r="ED131" s="40"/>
      <c r="EE131" s="40"/>
      <c r="EF131" s="40"/>
      <c r="EG131" s="40"/>
      <c r="EH131" s="40"/>
      <c r="EI131" s="40"/>
      <c r="EJ131" s="40"/>
      <c r="EK131" s="40"/>
    </row>
    <row r="132" spans="1:141" s="46" customFormat="1" ht="25.5">
      <c r="A132" s="48">
        <v>96119</v>
      </c>
      <c r="B132" s="45" t="s">
        <v>2208</v>
      </c>
      <c r="C132" s="631" t="s">
        <v>3065</v>
      </c>
      <c r="D132" s="38"/>
      <c r="E132" s="38"/>
      <c r="F132" s="41"/>
      <c r="G132" s="41"/>
      <c r="H132" s="13"/>
      <c r="I132" s="35"/>
      <c r="J132" s="32"/>
      <c r="K132" s="37">
        <f t="shared" si="1"/>
        <v>0</v>
      </c>
      <c r="L132" s="42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  <c r="BQ132" s="40"/>
      <c r="BR132" s="40"/>
      <c r="BS132" s="40"/>
      <c r="BT132" s="40"/>
      <c r="BU132" s="40"/>
      <c r="BV132" s="40"/>
      <c r="BW132" s="40"/>
      <c r="BX132" s="40"/>
      <c r="BY132" s="40"/>
      <c r="BZ132" s="40"/>
      <c r="CA132" s="40"/>
      <c r="CB132" s="40"/>
      <c r="CC132" s="40"/>
      <c r="CD132" s="40"/>
      <c r="CE132" s="40"/>
      <c r="CF132" s="40"/>
      <c r="CG132" s="40"/>
      <c r="CH132" s="40"/>
      <c r="CI132" s="40"/>
      <c r="CJ132" s="40"/>
      <c r="CK132" s="40"/>
      <c r="CL132" s="40"/>
      <c r="CM132" s="40"/>
      <c r="CN132" s="40"/>
      <c r="CO132" s="40"/>
      <c r="CP132" s="40"/>
      <c r="CQ132" s="40"/>
      <c r="CR132" s="40"/>
      <c r="CS132" s="40"/>
      <c r="CT132" s="40"/>
      <c r="CU132" s="40"/>
      <c r="CV132" s="40"/>
      <c r="CW132" s="40"/>
      <c r="CX132" s="40"/>
      <c r="CY132" s="40"/>
      <c r="CZ132" s="40"/>
      <c r="DA132" s="40"/>
      <c r="DB132" s="40"/>
      <c r="DC132" s="40"/>
      <c r="DD132" s="40"/>
      <c r="DE132" s="40"/>
      <c r="DF132" s="40"/>
      <c r="DG132" s="40"/>
      <c r="DH132" s="40"/>
      <c r="DI132" s="40"/>
      <c r="DJ132" s="40"/>
      <c r="DK132" s="40"/>
      <c r="DL132" s="40"/>
      <c r="DM132" s="40"/>
      <c r="DN132" s="40"/>
      <c r="DO132" s="40"/>
      <c r="DP132" s="40"/>
      <c r="DQ132" s="40"/>
      <c r="DR132" s="40"/>
      <c r="DS132" s="40"/>
      <c r="DT132" s="40"/>
      <c r="DU132" s="40"/>
      <c r="DV132" s="40"/>
      <c r="DW132" s="40"/>
      <c r="DX132" s="40"/>
      <c r="DY132" s="40"/>
      <c r="DZ132" s="40"/>
      <c r="EA132" s="40"/>
      <c r="EB132" s="40"/>
      <c r="EC132" s="40"/>
      <c r="ED132" s="40"/>
      <c r="EE132" s="40"/>
      <c r="EF132" s="40"/>
      <c r="EG132" s="40"/>
      <c r="EH132" s="40"/>
      <c r="EI132" s="40"/>
      <c r="EJ132" s="40"/>
      <c r="EK132" s="40"/>
    </row>
    <row r="133" spans="1:141" s="46" customFormat="1" ht="25.5">
      <c r="A133" s="47">
        <v>96120</v>
      </c>
      <c r="B133" s="45" t="s">
        <v>2209</v>
      </c>
      <c r="C133" s="631" t="s">
        <v>3065</v>
      </c>
      <c r="D133" s="38"/>
      <c r="E133" s="38"/>
      <c r="F133" s="41"/>
      <c r="G133" s="41"/>
      <c r="H133" s="13"/>
      <c r="I133" s="35"/>
      <c r="J133" s="32"/>
      <c r="K133" s="37">
        <f t="shared" si="1"/>
        <v>0</v>
      </c>
      <c r="L133" s="42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  <c r="BQ133" s="40"/>
      <c r="BR133" s="40"/>
      <c r="BS133" s="40"/>
      <c r="BT133" s="40"/>
      <c r="BU133" s="40"/>
      <c r="BV133" s="40"/>
      <c r="BW133" s="40"/>
      <c r="BX133" s="40"/>
      <c r="BY133" s="40"/>
      <c r="BZ133" s="40"/>
      <c r="CA133" s="40"/>
      <c r="CB133" s="40"/>
      <c r="CC133" s="40"/>
      <c r="CD133" s="40"/>
      <c r="CE133" s="40"/>
      <c r="CF133" s="40"/>
      <c r="CG133" s="40"/>
      <c r="CH133" s="40"/>
      <c r="CI133" s="40"/>
      <c r="CJ133" s="40"/>
      <c r="CK133" s="40"/>
      <c r="CL133" s="40"/>
      <c r="CM133" s="40"/>
      <c r="CN133" s="40"/>
      <c r="CO133" s="40"/>
      <c r="CP133" s="40"/>
      <c r="CQ133" s="40"/>
      <c r="CR133" s="40"/>
      <c r="CS133" s="40"/>
      <c r="CT133" s="40"/>
      <c r="CU133" s="40"/>
      <c r="CV133" s="40"/>
      <c r="CW133" s="40"/>
      <c r="CX133" s="40"/>
      <c r="CY133" s="40"/>
      <c r="CZ133" s="40"/>
      <c r="DA133" s="40"/>
      <c r="DB133" s="40"/>
      <c r="DC133" s="40"/>
      <c r="DD133" s="40"/>
      <c r="DE133" s="40"/>
      <c r="DF133" s="40"/>
      <c r="DG133" s="40"/>
      <c r="DH133" s="40"/>
      <c r="DI133" s="40"/>
      <c r="DJ133" s="40"/>
      <c r="DK133" s="40"/>
      <c r="DL133" s="40"/>
      <c r="DM133" s="40"/>
      <c r="DN133" s="40"/>
      <c r="DO133" s="40"/>
      <c r="DP133" s="40"/>
      <c r="DQ133" s="40"/>
      <c r="DR133" s="40"/>
      <c r="DS133" s="40"/>
      <c r="DT133" s="40"/>
      <c r="DU133" s="40"/>
      <c r="DV133" s="40"/>
      <c r="DW133" s="40"/>
      <c r="DX133" s="40"/>
      <c r="DY133" s="40"/>
      <c r="DZ133" s="40"/>
      <c r="EA133" s="40"/>
      <c r="EB133" s="40"/>
      <c r="EC133" s="40"/>
      <c r="ED133" s="40"/>
      <c r="EE133" s="40"/>
      <c r="EF133" s="40"/>
      <c r="EG133" s="40"/>
      <c r="EH133" s="40"/>
      <c r="EI133" s="40"/>
      <c r="EJ133" s="40"/>
      <c r="EK133" s="40"/>
    </row>
    <row r="134" spans="1:141" s="46" customFormat="1" ht="25.5">
      <c r="A134" s="48">
        <v>96121</v>
      </c>
      <c r="B134" s="45" t="s">
        <v>2210</v>
      </c>
      <c r="C134" s="631" t="s">
        <v>3065</v>
      </c>
      <c r="D134" s="38"/>
      <c r="E134" s="38"/>
      <c r="F134" s="41"/>
      <c r="G134" s="41"/>
      <c r="H134" s="13"/>
      <c r="I134" s="35"/>
      <c r="J134" s="32"/>
      <c r="K134" s="37">
        <f t="shared" si="1"/>
        <v>0</v>
      </c>
      <c r="L134" s="42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  <c r="BQ134" s="40"/>
      <c r="BR134" s="40"/>
      <c r="BS134" s="40"/>
      <c r="BT134" s="40"/>
      <c r="BU134" s="40"/>
      <c r="BV134" s="40"/>
      <c r="BW134" s="40"/>
      <c r="BX134" s="40"/>
      <c r="BY134" s="40"/>
      <c r="BZ134" s="40"/>
      <c r="CA134" s="40"/>
      <c r="CB134" s="40"/>
      <c r="CC134" s="40"/>
      <c r="CD134" s="40"/>
      <c r="CE134" s="40"/>
      <c r="CF134" s="40"/>
      <c r="CG134" s="40"/>
      <c r="CH134" s="40"/>
      <c r="CI134" s="40"/>
      <c r="CJ134" s="40"/>
      <c r="CK134" s="40"/>
      <c r="CL134" s="40"/>
      <c r="CM134" s="40"/>
      <c r="CN134" s="40"/>
      <c r="CO134" s="40"/>
      <c r="CP134" s="40"/>
      <c r="CQ134" s="40"/>
      <c r="CR134" s="40"/>
      <c r="CS134" s="40"/>
      <c r="CT134" s="40"/>
      <c r="CU134" s="40"/>
      <c r="CV134" s="40"/>
      <c r="CW134" s="40"/>
      <c r="CX134" s="40"/>
      <c r="CY134" s="40"/>
      <c r="CZ134" s="40"/>
      <c r="DA134" s="40"/>
      <c r="DB134" s="40"/>
      <c r="DC134" s="40"/>
      <c r="DD134" s="40"/>
      <c r="DE134" s="40"/>
      <c r="DF134" s="40"/>
      <c r="DG134" s="40"/>
      <c r="DH134" s="40"/>
      <c r="DI134" s="40"/>
      <c r="DJ134" s="40"/>
      <c r="DK134" s="40"/>
      <c r="DL134" s="40"/>
      <c r="DM134" s="40"/>
      <c r="DN134" s="40"/>
      <c r="DO134" s="40"/>
      <c r="DP134" s="40"/>
      <c r="DQ134" s="40"/>
      <c r="DR134" s="40"/>
      <c r="DS134" s="40"/>
      <c r="DT134" s="40"/>
      <c r="DU134" s="40"/>
      <c r="DV134" s="40"/>
      <c r="DW134" s="40"/>
      <c r="DX134" s="40"/>
      <c r="DY134" s="40"/>
      <c r="DZ134" s="40"/>
      <c r="EA134" s="40"/>
      <c r="EB134" s="40"/>
      <c r="EC134" s="40"/>
      <c r="ED134" s="40"/>
      <c r="EE134" s="40"/>
      <c r="EF134" s="40"/>
      <c r="EG134" s="40"/>
      <c r="EH134" s="40"/>
      <c r="EI134" s="40"/>
      <c r="EJ134" s="40"/>
      <c r="EK134" s="40"/>
    </row>
    <row r="135" spans="1:141" s="46" customFormat="1" ht="25.5">
      <c r="A135" s="47">
        <v>96122</v>
      </c>
      <c r="B135" s="45" t="s">
        <v>2211</v>
      </c>
      <c r="C135" s="631" t="s">
        <v>3065</v>
      </c>
      <c r="D135" s="38"/>
      <c r="E135" s="38"/>
      <c r="F135" s="41"/>
      <c r="G135" s="41"/>
      <c r="H135" s="13"/>
      <c r="I135" s="35"/>
      <c r="J135" s="32"/>
      <c r="K135" s="37">
        <f t="shared" si="1"/>
        <v>0</v>
      </c>
      <c r="L135" s="42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  <c r="BQ135" s="40"/>
      <c r="BR135" s="40"/>
      <c r="BS135" s="40"/>
      <c r="BT135" s="40"/>
      <c r="BU135" s="40"/>
      <c r="BV135" s="40"/>
      <c r="BW135" s="40"/>
      <c r="BX135" s="40"/>
      <c r="BY135" s="40"/>
      <c r="BZ135" s="40"/>
      <c r="CA135" s="40"/>
      <c r="CB135" s="40"/>
      <c r="CC135" s="40"/>
      <c r="CD135" s="40"/>
      <c r="CE135" s="40"/>
      <c r="CF135" s="40"/>
      <c r="CG135" s="40"/>
      <c r="CH135" s="40"/>
      <c r="CI135" s="40"/>
      <c r="CJ135" s="40"/>
      <c r="CK135" s="40"/>
      <c r="CL135" s="40"/>
      <c r="CM135" s="40"/>
      <c r="CN135" s="40"/>
      <c r="CO135" s="40"/>
      <c r="CP135" s="40"/>
      <c r="CQ135" s="40"/>
      <c r="CR135" s="40"/>
      <c r="CS135" s="40"/>
      <c r="CT135" s="40"/>
      <c r="CU135" s="40"/>
      <c r="CV135" s="40"/>
      <c r="CW135" s="40"/>
      <c r="CX135" s="40"/>
      <c r="CY135" s="40"/>
      <c r="CZ135" s="40"/>
      <c r="DA135" s="40"/>
      <c r="DB135" s="40"/>
      <c r="DC135" s="40"/>
      <c r="DD135" s="40"/>
      <c r="DE135" s="40"/>
      <c r="DF135" s="40"/>
      <c r="DG135" s="40"/>
      <c r="DH135" s="40"/>
      <c r="DI135" s="40"/>
      <c r="DJ135" s="40"/>
      <c r="DK135" s="40"/>
      <c r="DL135" s="40"/>
      <c r="DM135" s="40"/>
      <c r="DN135" s="40"/>
      <c r="DO135" s="40"/>
      <c r="DP135" s="40"/>
      <c r="DQ135" s="40"/>
      <c r="DR135" s="40"/>
      <c r="DS135" s="40"/>
      <c r="DT135" s="40"/>
      <c r="DU135" s="40"/>
      <c r="DV135" s="40"/>
      <c r="DW135" s="40"/>
      <c r="DX135" s="40"/>
      <c r="DY135" s="40"/>
      <c r="DZ135" s="40"/>
      <c r="EA135" s="40"/>
      <c r="EB135" s="40"/>
      <c r="EC135" s="40"/>
      <c r="ED135" s="40"/>
      <c r="EE135" s="40"/>
      <c r="EF135" s="40"/>
      <c r="EG135" s="40"/>
      <c r="EH135" s="40"/>
      <c r="EI135" s="40"/>
      <c r="EJ135" s="40"/>
      <c r="EK135" s="40"/>
    </row>
    <row r="136" spans="1:141" s="46" customFormat="1" ht="25.5">
      <c r="A136" s="48">
        <v>96123</v>
      </c>
      <c r="B136" s="45" t="s">
        <v>2212</v>
      </c>
      <c r="C136" s="631" t="s">
        <v>3065</v>
      </c>
      <c r="D136" s="38"/>
      <c r="E136" s="38"/>
      <c r="F136" s="41"/>
      <c r="G136" s="41"/>
      <c r="H136" s="13"/>
      <c r="I136" s="35"/>
      <c r="J136" s="32"/>
      <c r="K136" s="37">
        <f t="shared" si="1"/>
        <v>0</v>
      </c>
      <c r="L136" s="42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  <c r="EG136" s="40"/>
      <c r="EH136" s="40"/>
      <c r="EI136" s="40"/>
      <c r="EJ136" s="40"/>
      <c r="EK136" s="40"/>
    </row>
    <row r="137" spans="1:141" s="46" customFormat="1" ht="25.5">
      <c r="A137" s="47">
        <v>96124</v>
      </c>
      <c r="B137" s="45" t="s">
        <v>2213</v>
      </c>
      <c r="C137" s="631" t="s">
        <v>3065</v>
      </c>
      <c r="D137" s="38"/>
      <c r="E137" s="38"/>
      <c r="F137" s="41"/>
      <c r="G137" s="41"/>
      <c r="H137" s="13"/>
      <c r="I137" s="35"/>
      <c r="J137" s="32"/>
      <c r="K137" s="37">
        <f t="shared" si="1"/>
        <v>0</v>
      </c>
      <c r="L137" s="42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  <c r="EG137" s="40"/>
      <c r="EH137" s="40"/>
      <c r="EI137" s="40"/>
      <c r="EJ137" s="40"/>
      <c r="EK137" s="40"/>
    </row>
    <row r="138" spans="1:141" s="46" customFormat="1" ht="25.5">
      <c r="A138" s="48">
        <v>96125</v>
      </c>
      <c r="B138" s="45" t="s">
        <v>2214</v>
      </c>
      <c r="C138" s="631" t="s">
        <v>3065</v>
      </c>
      <c r="D138" s="38"/>
      <c r="E138" s="38"/>
      <c r="F138" s="41"/>
      <c r="G138" s="41"/>
      <c r="H138" s="13"/>
      <c r="I138" s="35"/>
      <c r="J138" s="32"/>
      <c r="K138" s="37">
        <f t="shared" si="1"/>
        <v>0</v>
      </c>
      <c r="L138" s="42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  <c r="BQ138" s="40"/>
      <c r="BR138" s="40"/>
      <c r="BS138" s="40"/>
      <c r="BT138" s="40"/>
      <c r="BU138" s="40"/>
      <c r="BV138" s="40"/>
      <c r="BW138" s="40"/>
      <c r="BX138" s="40"/>
      <c r="BY138" s="40"/>
      <c r="BZ138" s="40"/>
      <c r="CA138" s="40"/>
      <c r="CB138" s="40"/>
      <c r="CC138" s="40"/>
      <c r="CD138" s="40"/>
      <c r="CE138" s="40"/>
      <c r="CF138" s="40"/>
      <c r="CG138" s="40"/>
      <c r="CH138" s="40"/>
      <c r="CI138" s="40"/>
      <c r="CJ138" s="40"/>
      <c r="CK138" s="40"/>
      <c r="CL138" s="40"/>
      <c r="CM138" s="40"/>
      <c r="CN138" s="40"/>
      <c r="CO138" s="40"/>
      <c r="CP138" s="40"/>
      <c r="CQ138" s="40"/>
      <c r="CR138" s="40"/>
      <c r="CS138" s="40"/>
      <c r="CT138" s="40"/>
      <c r="CU138" s="40"/>
      <c r="CV138" s="40"/>
      <c r="CW138" s="40"/>
      <c r="CX138" s="40"/>
      <c r="CY138" s="40"/>
      <c r="CZ138" s="40"/>
      <c r="DA138" s="40"/>
      <c r="DB138" s="40"/>
      <c r="DC138" s="40"/>
      <c r="DD138" s="40"/>
      <c r="DE138" s="40"/>
      <c r="DF138" s="40"/>
      <c r="DG138" s="40"/>
      <c r="DH138" s="40"/>
      <c r="DI138" s="40"/>
      <c r="DJ138" s="40"/>
      <c r="DK138" s="40"/>
      <c r="DL138" s="40"/>
      <c r="DM138" s="40"/>
      <c r="DN138" s="40"/>
      <c r="DO138" s="40"/>
      <c r="DP138" s="40"/>
      <c r="DQ138" s="40"/>
      <c r="DR138" s="40"/>
      <c r="DS138" s="40"/>
      <c r="DT138" s="40"/>
      <c r="DU138" s="40"/>
      <c r="DV138" s="40"/>
      <c r="DW138" s="40"/>
      <c r="DX138" s="40"/>
      <c r="DY138" s="40"/>
      <c r="DZ138" s="40"/>
      <c r="EA138" s="40"/>
      <c r="EB138" s="40"/>
      <c r="EC138" s="40"/>
      <c r="ED138" s="40"/>
      <c r="EE138" s="40"/>
      <c r="EF138" s="40"/>
      <c r="EG138" s="40"/>
      <c r="EH138" s="40"/>
      <c r="EI138" s="40"/>
      <c r="EJ138" s="40"/>
      <c r="EK138" s="40"/>
    </row>
    <row r="139" spans="1:141" s="46" customFormat="1" ht="25.5">
      <c r="A139" s="47">
        <v>96126</v>
      </c>
      <c r="B139" s="45" t="s">
        <v>2215</v>
      </c>
      <c r="C139" s="631" t="s">
        <v>3065</v>
      </c>
      <c r="D139" s="38"/>
      <c r="E139" s="38"/>
      <c r="F139" s="41"/>
      <c r="G139" s="41"/>
      <c r="H139" s="13"/>
      <c r="I139" s="35"/>
      <c r="J139" s="32"/>
      <c r="K139" s="37">
        <f t="shared" si="1"/>
        <v>0</v>
      </c>
      <c r="L139" s="42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40"/>
      <c r="BU139" s="40"/>
      <c r="BV139" s="40"/>
      <c r="BW139" s="40"/>
      <c r="BX139" s="40"/>
      <c r="BY139" s="40"/>
      <c r="BZ139" s="40"/>
      <c r="CA139" s="40"/>
      <c r="CB139" s="40"/>
      <c r="CC139" s="40"/>
      <c r="CD139" s="40"/>
      <c r="CE139" s="40"/>
      <c r="CF139" s="40"/>
      <c r="CG139" s="40"/>
      <c r="CH139" s="40"/>
      <c r="CI139" s="40"/>
      <c r="CJ139" s="40"/>
      <c r="CK139" s="40"/>
      <c r="CL139" s="40"/>
      <c r="CM139" s="40"/>
      <c r="CN139" s="40"/>
      <c r="CO139" s="40"/>
      <c r="CP139" s="40"/>
      <c r="CQ139" s="40"/>
      <c r="CR139" s="40"/>
      <c r="CS139" s="40"/>
      <c r="CT139" s="40"/>
      <c r="CU139" s="40"/>
      <c r="CV139" s="40"/>
      <c r="CW139" s="40"/>
      <c r="CX139" s="40"/>
      <c r="CY139" s="40"/>
      <c r="CZ139" s="40"/>
      <c r="DA139" s="40"/>
      <c r="DB139" s="40"/>
      <c r="DC139" s="40"/>
      <c r="DD139" s="40"/>
      <c r="DE139" s="40"/>
      <c r="DF139" s="40"/>
      <c r="DG139" s="40"/>
      <c r="DH139" s="40"/>
      <c r="DI139" s="40"/>
      <c r="DJ139" s="40"/>
      <c r="DK139" s="40"/>
      <c r="DL139" s="40"/>
      <c r="DM139" s="40"/>
      <c r="DN139" s="40"/>
      <c r="DO139" s="40"/>
      <c r="DP139" s="40"/>
      <c r="DQ139" s="40"/>
      <c r="DR139" s="40"/>
      <c r="DS139" s="40"/>
      <c r="DT139" s="40"/>
      <c r="DU139" s="40"/>
      <c r="DV139" s="40"/>
      <c r="DW139" s="40"/>
      <c r="DX139" s="40"/>
      <c r="DY139" s="40"/>
      <c r="DZ139" s="40"/>
      <c r="EA139" s="40"/>
      <c r="EB139" s="40"/>
      <c r="EC139" s="40"/>
      <c r="ED139" s="40"/>
      <c r="EE139" s="40"/>
      <c r="EF139" s="40"/>
      <c r="EG139" s="40"/>
      <c r="EH139" s="40"/>
      <c r="EI139" s="40"/>
      <c r="EJ139" s="40"/>
      <c r="EK139" s="40"/>
    </row>
    <row r="140" spans="1:141" s="46" customFormat="1" ht="25.5">
      <c r="A140" s="48">
        <v>96127</v>
      </c>
      <c r="B140" s="45" t="s">
        <v>2216</v>
      </c>
      <c r="C140" s="631" t="s">
        <v>3065</v>
      </c>
      <c r="D140" s="38"/>
      <c r="E140" s="38"/>
      <c r="F140" s="41"/>
      <c r="G140" s="41"/>
      <c r="H140" s="13"/>
      <c r="I140" s="35"/>
      <c r="J140" s="32"/>
      <c r="K140" s="37">
        <f t="shared" si="1"/>
        <v>0</v>
      </c>
      <c r="L140" s="42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40"/>
      <c r="BU140" s="40"/>
      <c r="BV140" s="40"/>
      <c r="BW140" s="40"/>
      <c r="BX140" s="40"/>
      <c r="BY140" s="40"/>
      <c r="BZ140" s="40"/>
      <c r="CA140" s="40"/>
      <c r="CB140" s="40"/>
      <c r="CC140" s="40"/>
      <c r="CD140" s="40"/>
      <c r="CE140" s="40"/>
      <c r="CF140" s="40"/>
      <c r="CG140" s="40"/>
      <c r="CH140" s="40"/>
      <c r="CI140" s="40"/>
      <c r="CJ140" s="40"/>
      <c r="CK140" s="40"/>
      <c r="CL140" s="40"/>
      <c r="CM140" s="40"/>
      <c r="CN140" s="40"/>
      <c r="CO140" s="40"/>
      <c r="CP140" s="40"/>
      <c r="CQ140" s="40"/>
      <c r="CR140" s="40"/>
      <c r="CS140" s="40"/>
      <c r="CT140" s="40"/>
      <c r="CU140" s="40"/>
      <c r="CV140" s="40"/>
      <c r="CW140" s="40"/>
      <c r="CX140" s="40"/>
      <c r="CY140" s="40"/>
      <c r="CZ140" s="40"/>
      <c r="DA140" s="40"/>
      <c r="DB140" s="40"/>
      <c r="DC140" s="40"/>
      <c r="DD140" s="40"/>
      <c r="DE140" s="40"/>
      <c r="DF140" s="40"/>
      <c r="DG140" s="40"/>
      <c r="DH140" s="40"/>
      <c r="DI140" s="40"/>
      <c r="DJ140" s="40"/>
      <c r="DK140" s="40"/>
      <c r="DL140" s="40"/>
      <c r="DM140" s="40"/>
      <c r="DN140" s="40"/>
      <c r="DO140" s="40"/>
      <c r="DP140" s="40"/>
      <c r="DQ140" s="40"/>
      <c r="DR140" s="40"/>
      <c r="DS140" s="40"/>
      <c r="DT140" s="40"/>
      <c r="DU140" s="40"/>
      <c r="DV140" s="40"/>
      <c r="DW140" s="40"/>
      <c r="DX140" s="40"/>
      <c r="DY140" s="40"/>
      <c r="DZ140" s="40"/>
      <c r="EA140" s="40"/>
      <c r="EB140" s="40"/>
      <c r="EC140" s="40"/>
      <c r="ED140" s="40"/>
      <c r="EE140" s="40"/>
      <c r="EF140" s="40"/>
      <c r="EG140" s="40"/>
      <c r="EH140" s="40"/>
      <c r="EI140" s="40"/>
      <c r="EJ140" s="40"/>
      <c r="EK140" s="40"/>
    </row>
    <row r="141" spans="1:141" s="46" customFormat="1" ht="25.5">
      <c r="A141" s="47">
        <v>96128</v>
      </c>
      <c r="B141" s="45" t="s">
        <v>2217</v>
      </c>
      <c r="C141" s="631" t="s">
        <v>3065</v>
      </c>
      <c r="D141" s="38"/>
      <c r="E141" s="38"/>
      <c r="F141" s="41"/>
      <c r="G141" s="41"/>
      <c r="H141" s="13"/>
      <c r="I141" s="35"/>
      <c r="J141" s="32"/>
      <c r="K141" s="37">
        <f t="shared" si="1"/>
        <v>0</v>
      </c>
      <c r="L141" s="42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  <c r="BQ141" s="40"/>
      <c r="BR141" s="40"/>
      <c r="BS141" s="40"/>
      <c r="BT141" s="40"/>
      <c r="BU141" s="40"/>
      <c r="BV141" s="40"/>
      <c r="BW141" s="40"/>
      <c r="BX141" s="40"/>
      <c r="BY141" s="40"/>
      <c r="BZ141" s="40"/>
      <c r="CA141" s="40"/>
      <c r="CB141" s="40"/>
      <c r="CC141" s="40"/>
      <c r="CD141" s="40"/>
      <c r="CE141" s="40"/>
      <c r="CF141" s="40"/>
      <c r="CG141" s="40"/>
      <c r="CH141" s="40"/>
      <c r="CI141" s="40"/>
      <c r="CJ141" s="40"/>
      <c r="CK141" s="40"/>
      <c r="CL141" s="40"/>
      <c r="CM141" s="40"/>
      <c r="CN141" s="40"/>
      <c r="CO141" s="40"/>
      <c r="CP141" s="40"/>
      <c r="CQ141" s="40"/>
      <c r="CR141" s="40"/>
      <c r="CS141" s="40"/>
      <c r="CT141" s="40"/>
      <c r="CU141" s="40"/>
      <c r="CV141" s="40"/>
      <c r="CW141" s="40"/>
      <c r="CX141" s="40"/>
      <c r="CY141" s="40"/>
      <c r="CZ141" s="40"/>
      <c r="DA141" s="40"/>
      <c r="DB141" s="40"/>
      <c r="DC141" s="40"/>
      <c r="DD141" s="40"/>
      <c r="DE141" s="40"/>
      <c r="DF141" s="40"/>
      <c r="DG141" s="40"/>
      <c r="DH141" s="40"/>
      <c r="DI141" s="40"/>
      <c r="DJ141" s="40"/>
      <c r="DK141" s="40"/>
      <c r="DL141" s="40"/>
      <c r="DM141" s="40"/>
      <c r="DN141" s="40"/>
      <c r="DO141" s="40"/>
      <c r="DP141" s="40"/>
      <c r="DQ141" s="40"/>
      <c r="DR141" s="40"/>
      <c r="DS141" s="40"/>
      <c r="DT141" s="40"/>
      <c r="DU141" s="40"/>
      <c r="DV141" s="40"/>
      <c r="DW141" s="40"/>
      <c r="DX141" s="40"/>
      <c r="DY141" s="40"/>
      <c r="DZ141" s="40"/>
      <c r="EA141" s="40"/>
      <c r="EB141" s="40"/>
      <c r="EC141" s="40"/>
      <c r="ED141" s="40"/>
      <c r="EE141" s="40"/>
      <c r="EF141" s="40"/>
      <c r="EG141" s="40"/>
      <c r="EH141" s="40"/>
      <c r="EI141" s="40"/>
      <c r="EJ141" s="40"/>
      <c r="EK141" s="40"/>
    </row>
    <row r="142" spans="1:141" s="46" customFormat="1" ht="25.5">
      <c r="A142" s="48">
        <v>96129</v>
      </c>
      <c r="B142" s="45" t="s">
        <v>2218</v>
      </c>
      <c r="C142" s="631" t="s">
        <v>3065</v>
      </c>
      <c r="D142" s="38"/>
      <c r="E142" s="38"/>
      <c r="F142" s="41"/>
      <c r="G142" s="41"/>
      <c r="H142" s="13"/>
      <c r="I142" s="35"/>
      <c r="J142" s="32"/>
      <c r="K142" s="37">
        <f t="shared" ref="K142:K205" si="2">E142*I142</f>
        <v>0</v>
      </c>
      <c r="L142" s="42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  <c r="BQ142" s="40"/>
      <c r="BR142" s="40"/>
      <c r="BS142" s="40"/>
      <c r="BT142" s="40"/>
      <c r="BU142" s="40"/>
      <c r="BV142" s="40"/>
      <c r="BW142" s="40"/>
      <c r="BX142" s="40"/>
      <c r="BY142" s="40"/>
      <c r="BZ142" s="40"/>
      <c r="CA142" s="40"/>
      <c r="CB142" s="40"/>
      <c r="CC142" s="40"/>
      <c r="CD142" s="40"/>
      <c r="CE142" s="40"/>
      <c r="CF142" s="40"/>
      <c r="CG142" s="40"/>
      <c r="CH142" s="40"/>
      <c r="CI142" s="40"/>
      <c r="CJ142" s="40"/>
      <c r="CK142" s="40"/>
      <c r="CL142" s="40"/>
      <c r="CM142" s="40"/>
      <c r="CN142" s="40"/>
      <c r="CO142" s="40"/>
      <c r="CP142" s="40"/>
      <c r="CQ142" s="40"/>
      <c r="CR142" s="40"/>
      <c r="CS142" s="40"/>
      <c r="CT142" s="40"/>
      <c r="CU142" s="40"/>
      <c r="CV142" s="40"/>
      <c r="CW142" s="40"/>
      <c r="CX142" s="40"/>
      <c r="CY142" s="40"/>
      <c r="CZ142" s="40"/>
      <c r="DA142" s="40"/>
      <c r="DB142" s="40"/>
      <c r="DC142" s="40"/>
      <c r="DD142" s="40"/>
      <c r="DE142" s="40"/>
      <c r="DF142" s="40"/>
      <c r="DG142" s="40"/>
      <c r="DH142" s="40"/>
      <c r="DI142" s="40"/>
      <c r="DJ142" s="40"/>
      <c r="DK142" s="40"/>
      <c r="DL142" s="40"/>
      <c r="DM142" s="40"/>
      <c r="DN142" s="40"/>
      <c r="DO142" s="40"/>
      <c r="DP142" s="40"/>
      <c r="DQ142" s="40"/>
      <c r="DR142" s="40"/>
      <c r="DS142" s="40"/>
      <c r="DT142" s="40"/>
      <c r="DU142" s="40"/>
      <c r="DV142" s="40"/>
      <c r="DW142" s="40"/>
      <c r="DX142" s="40"/>
      <c r="DY142" s="40"/>
      <c r="DZ142" s="40"/>
      <c r="EA142" s="40"/>
      <c r="EB142" s="40"/>
      <c r="EC142" s="40"/>
      <c r="ED142" s="40"/>
      <c r="EE142" s="40"/>
      <c r="EF142" s="40"/>
      <c r="EG142" s="40"/>
      <c r="EH142" s="40"/>
      <c r="EI142" s="40"/>
      <c r="EJ142" s="40"/>
      <c r="EK142" s="40"/>
    </row>
    <row r="143" spans="1:141" s="46" customFormat="1" ht="25.5">
      <c r="A143" s="47">
        <v>96130</v>
      </c>
      <c r="B143" s="45" t="s">
        <v>2219</v>
      </c>
      <c r="C143" s="631" t="s">
        <v>3065</v>
      </c>
      <c r="D143" s="38"/>
      <c r="E143" s="38"/>
      <c r="F143" s="41"/>
      <c r="G143" s="41"/>
      <c r="H143" s="13"/>
      <c r="I143" s="35"/>
      <c r="J143" s="32"/>
      <c r="K143" s="37">
        <f t="shared" si="2"/>
        <v>0</v>
      </c>
      <c r="L143" s="42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0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  <c r="EG143" s="40"/>
      <c r="EH143" s="40"/>
      <c r="EI143" s="40"/>
      <c r="EJ143" s="40"/>
      <c r="EK143" s="40"/>
    </row>
    <row r="144" spans="1:141" s="46" customFormat="1" ht="25.5">
      <c r="A144" s="48">
        <v>96131</v>
      </c>
      <c r="B144" s="45" t="s">
        <v>2220</v>
      </c>
      <c r="C144" s="631" t="s">
        <v>3065</v>
      </c>
      <c r="D144" s="38"/>
      <c r="E144" s="38"/>
      <c r="F144" s="41"/>
      <c r="G144" s="41"/>
      <c r="H144" s="13"/>
      <c r="I144" s="35"/>
      <c r="J144" s="32"/>
      <c r="K144" s="37">
        <f t="shared" si="2"/>
        <v>0</v>
      </c>
      <c r="L144" s="42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  <c r="EG144" s="40"/>
      <c r="EH144" s="40"/>
      <c r="EI144" s="40"/>
      <c r="EJ144" s="40"/>
      <c r="EK144" s="40"/>
    </row>
    <row r="145" spans="1:141" s="46" customFormat="1" ht="25.5">
      <c r="A145" s="47">
        <v>96132</v>
      </c>
      <c r="B145" s="45" t="s">
        <v>2221</v>
      </c>
      <c r="C145" s="631" t="s">
        <v>3065</v>
      </c>
      <c r="D145" s="38"/>
      <c r="E145" s="38"/>
      <c r="F145" s="41"/>
      <c r="G145" s="41"/>
      <c r="H145" s="13"/>
      <c r="I145" s="35"/>
      <c r="J145" s="32"/>
      <c r="K145" s="37">
        <f t="shared" si="2"/>
        <v>0</v>
      </c>
      <c r="L145" s="42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  <c r="BQ145" s="40"/>
      <c r="BR145" s="40"/>
      <c r="BS145" s="40"/>
      <c r="BT145" s="40"/>
      <c r="BU145" s="40"/>
      <c r="BV145" s="40"/>
      <c r="BW145" s="40"/>
      <c r="BX145" s="40"/>
      <c r="BY145" s="40"/>
      <c r="BZ145" s="40"/>
      <c r="CA145" s="40"/>
      <c r="CB145" s="40"/>
      <c r="CC145" s="40"/>
      <c r="CD145" s="40"/>
      <c r="CE145" s="40"/>
      <c r="CF145" s="40"/>
      <c r="CG145" s="40"/>
      <c r="CH145" s="40"/>
      <c r="CI145" s="40"/>
      <c r="CJ145" s="40"/>
      <c r="CK145" s="40"/>
      <c r="CL145" s="40"/>
      <c r="CM145" s="40"/>
      <c r="CN145" s="40"/>
      <c r="CO145" s="40"/>
      <c r="CP145" s="40"/>
      <c r="CQ145" s="40"/>
      <c r="CR145" s="40"/>
      <c r="CS145" s="40"/>
      <c r="CT145" s="40"/>
      <c r="CU145" s="40"/>
      <c r="CV145" s="40"/>
      <c r="CW145" s="40"/>
      <c r="CX145" s="40"/>
      <c r="CY145" s="40"/>
      <c r="CZ145" s="40"/>
      <c r="DA145" s="40"/>
      <c r="DB145" s="40"/>
      <c r="DC145" s="40"/>
      <c r="DD145" s="40"/>
      <c r="DE145" s="40"/>
      <c r="DF145" s="40"/>
      <c r="DG145" s="40"/>
      <c r="DH145" s="40"/>
      <c r="DI145" s="40"/>
      <c r="DJ145" s="40"/>
      <c r="DK145" s="40"/>
      <c r="DL145" s="40"/>
      <c r="DM145" s="40"/>
      <c r="DN145" s="40"/>
      <c r="DO145" s="40"/>
      <c r="DP145" s="40"/>
      <c r="DQ145" s="40"/>
      <c r="DR145" s="40"/>
      <c r="DS145" s="40"/>
      <c r="DT145" s="40"/>
      <c r="DU145" s="40"/>
      <c r="DV145" s="40"/>
      <c r="DW145" s="40"/>
      <c r="DX145" s="40"/>
      <c r="DY145" s="40"/>
      <c r="DZ145" s="40"/>
      <c r="EA145" s="40"/>
      <c r="EB145" s="40"/>
      <c r="EC145" s="40"/>
      <c r="ED145" s="40"/>
      <c r="EE145" s="40"/>
      <c r="EF145" s="40"/>
      <c r="EG145" s="40"/>
      <c r="EH145" s="40"/>
      <c r="EI145" s="40"/>
      <c r="EJ145" s="40"/>
      <c r="EK145" s="40"/>
    </row>
    <row r="146" spans="1:141" s="46" customFormat="1" ht="25.5">
      <c r="A146" s="48">
        <v>96133</v>
      </c>
      <c r="B146" s="45" t="s">
        <v>2222</v>
      </c>
      <c r="C146" s="631" t="s">
        <v>3065</v>
      </c>
      <c r="D146" s="38"/>
      <c r="E146" s="38"/>
      <c r="F146" s="41"/>
      <c r="G146" s="41"/>
      <c r="H146" s="13"/>
      <c r="I146" s="35"/>
      <c r="J146" s="32"/>
      <c r="K146" s="37">
        <f t="shared" si="2"/>
        <v>0</v>
      </c>
      <c r="L146" s="42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  <c r="BT146" s="40"/>
      <c r="BU146" s="40"/>
      <c r="BV146" s="40"/>
      <c r="BW146" s="40"/>
      <c r="BX146" s="40"/>
      <c r="BY146" s="40"/>
      <c r="BZ146" s="40"/>
      <c r="CA146" s="40"/>
      <c r="CB146" s="40"/>
      <c r="CC146" s="40"/>
      <c r="CD146" s="40"/>
      <c r="CE146" s="40"/>
      <c r="CF146" s="40"/>
      <c r="CG146" s="40"/>
      <c r="CH146" s="40"/>
      <c r="CI146" s="40"/>
      <c r="CJ146" s="40"/>
      <c r="CK146" s="40"/>
      <c r="CL146" s="40"/>
      <c r="CM146" s="40"/>
      <c r="CN146" s="40"/>
      <c r="CO146" s="40"/>
      <c r="CP146" s="40"/>
      <c r="CQ146" s="40"/>
      <c r="CR146" s="40"/>
      <c r="CS146" s="40"/>
      <c r="CT146" s="40"/>
      <c r="CU146" s="40"/>
      <c r="CV146" s="40"/>
      <c r="CW146" s="40"/>
      <c r="CX146" s="40"/>
      <c r="CY146" s="40"/>
      <c r="CZ146" s="40"/>
      <c r="DA146" s="40"/>
      <c r="DB146" s="40"/>
      <c r="DC146" s="40"/>
      <c r="DD146" s="40"/>
      <c r="DE146" s="40"/>
      <c r="DF146" s="40"/>
      <c r="DG146" s="40"/>
      <c r="DH146" s="40"/>
      <c r="DI146" s="40"/>
      <c r="DJ146" s="40"/>
      <c r="DK146" s="40"/>
      <c r="DL146" s="40"/>
      <c r="DM146" s="40"/>
      <c r="DN146" s="40"/>
      <c r="DO146" s="40"/>
      <c r="DP146" s="40"/>
      <c r="DQ146" s="40"/>
      <c r="DR146" s="40"/>
      <c r="DS146" s="40"/>
      <c r="DT146" s="40"/>
      <c r="DU146" s="40"/>
      <c r="DV146" s="40"/>
      <c r="DW146" s="40"/>
      <c r="DX146" s="40"/>
      <c r="DY146" s="40"/>
      <c r="DZ146" s="40"/>
      <c r="EA146" s="40"/>
      <c r="EB146" s="40"/>
      <c r="EC146" s="40"/>
      <c r="ED146" s="40"/>
      <c r="EE146" s="40"/>
      <c r="EF146" s="40"/>
      <c r="EG146" s="40"/>
      <c r="EH146" s="40"/>
      <c r="EI146" s="40"/>
      <c r="EJ146" s="40"/>
      <c r="EK146" s="40"/>
    </row>
    <row r="147" spans="1:141" s="46" customFormat="1" ht="25.5">
      <c r="A147" s="47">
        <v>96134</v>
      </c>
      <c r="B147" s="45" t="s">
        <v>2223</v>
      </c>
      <c r="C147" s="631" t="s">
        <v>3065</v>
      </c>
      <c r="D147" s="38"/>
      <c r="E147" s="38"/>
      <c r="F147" s="41"/>
      <c r="G147" s="41"/>
      <c r="H147" s="13"/>
      <c r="I147" s="35"/>
      <c r="J147" s="32"/>
      <c r="K147" s="37">
        <f t="shared" si="2"/>
        <v>0</v>
      </c>
      <c r="L147" s="42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  <c r="BQ147" s="40"/>
      <c r="BR147" s="40"/>
      <c r="BS147" s="40"/>
      <c r="BT147" s="40"/>
      <c r="BU147" s="40"/>
      <c r="BV147" s="40"/>
      <c r="BW147" s="40"/>
      <c r="BX147" s="40"/>
      <c r="BY147" s="40"/>
      <c r="BZ147" s="40"/>
      <c r="CA147" s="40"/>
      <c r="CB147" s="40"/>
      <c r="CC147" s="40"/>
      <c r="CD147" s="40"/>
      <c r="CE147" s="40"/>
      <c r="CF147" s="40"/>
      <c r="CG147" s="40"/>
      <c r="CH147" s="40"/>
      <c r="CI147" s="40"/>
      <c r="CJ147" s="40"/>
      <c r="CK147" s="40"/>
      <c r="CL147" s="40"/>
      <c r="CM147" s="40"/>
      <c r="CN147" s="40"/>
      <c r="CO147" s="40"/>
      <c r="CP147" s="40"/>
      <c r="CQ147" s="40"/>
      <c r="CR147" s="40"/>
      <c r="CS147" s="40"/>
      <c r="CT147" s="40"/>
      <c r="CU147" s="40"/>
      <c r="CV147" s="40"/>
      <c r="CW147" s="40"/>
      <c r="CX147" s="40"/>
      <c r="CY147" s="40"/>
      <c r="CZ147" s="40"/>
      <c r="DA147" s="40"/>
      <c r="DB147" s="40"/>
      <c r="DC147" s="40"/>
      <c r="DD147" s="40"/>
      <c r="DE147" s="40"/>
      <c r="DF147" s="40"/>
      <c r="DG147" s="40"/>
      <c r="DH147" s="40"/>
      <c r="DI147" s="40"/>
      <c r="DJ147" s="40"/>
      <c r="DK147" s="40"/>
      <c r="DL147" s="40"/>
      <c r="DM147" s="40"/>
      <c r="DN147" s="40"/>
      <c r="DO147" s="40"/>
      <c r="DP147" s="40"/>
      <c r="DQ147" s="40"/>
      <c r="DR147" s="40"/>
      <c r="DS147" s="40"/>
      <c r="DT147" s="40"/>
      <c r="DU147" s="40"/>
      <c r="DV147" s="40"/>
      <c r="DW147" s="40"/>
      <c r="DX147" s="40"/>
      <c r="DY147" s="40"/>
      <c r="DZ147" s="40"/>
      <c r="EA147" s="40"/>
      <c r="EB147" s="40"/>
      <c r="EC147" s="40"/>
      <c r="ED147" s="40"/>
      <c r="EE147" s="40"/>
      <c r="EF147" s="40"/>
      <c r="EG147" s="40"/>
      <c r="EH147" s="40"/>
      <c r="EI147" s="40"/>
      <c r="EJ147" s="40"/>
      <c r="EK147" s="40"/>
    </row>
    <row r="148" spans="1:141" s="46" customFormat="1" ht="25.5">
      <c r="A148" s="48">
        <v>96135</v>
      </c>
      <c r="B148" s="45" t="s">
        <v>2224</v>
      </c>
      <c r="C148" s="631" t="s">
        <v>3065</v>
      </c>
      <c r="D148" s="38"/>
      <c r="E148" s="38"/>
      <c r="F148" s="41"/>
      <c r="G148" s="41"/>
      <c r="H148" s="13"/>
      <c r="I148" s="35"/>
      <c r="J148" s="32"/>
      <c r="K148" s="37">
        <f t="shared" si="2"/>
        <v>0</v>
      </c>
      <c r="L148" s="42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  <c r="BT148" s="40"/>
      <c r="BU148" s="40"/>
      <c r="BV148" s="40"/>
      <c r="BW148" s="40"/>
      <c r="BX148" s="40"/>
      <c r="BY148" s="40"/>
      <c r="BZ148" s="40"/>
      <c r="CA148" s="40"/>
      <c r="CB148" s="40"/>
      <c r="CC148" s="40"/>
      <c r="CD148" s="40"/>
      <c r="CE148" s="40"/>
      <c r="CF148" s="40"/>
      <c r="CG148" s="40"/>
      <c r="CH148" s="40"/>
      <c r="CI148" s="40"/>
      <c r="CJ148" s="40"/>
      <c r="CK148" s="40"/>
      <c r="CL148" s="40"/>
      <c r="CM148" s="40"/>
      <c r="CN148" s="40"/>
      <c r="CO148" s="40"/>
      <c r="CP148" s="40"/>
      <c r="CQ148" s="40"/>
      <c r="CR148" s="40"/>
      <c r="CS148" s="40"/>
      <c r="CT148" s="40"/>
      <c r="CU148" s="40"/>
      <c r="CV148" s="40"/>
      <c r="CW148" s="40"/>
      <c r="CX148" s="40"/>
      <c r="CY148" s="40"/>
      <c r="CZ148" s="40"/>
      <c r="DA148" s="40"/>
      <c r="DB148" s="40"/>
      <c r="DC148" s="40"/>
      <c r="DD148" s="40"/>
      <c r="DE148" s="40"/>
      <c r="DF148" s="40"/>
      <c r="DG148" s="40"/>
      <c r="DH148" s="40"/>
      <c r="DI148" s="40"/>
      <c r="DJ148" s="40"/>
      <c r="DK148" s="40"/>
      <c r="DL148" s="40"/>
      <c r="DM148" s="40"/>
      <c r="DN148" s="40"/>
      <c r="DO148" s="40"/>
      <c r="DP148" s="40"/>
      <c r="DQ148" s="40"/>
      <c r="DR148" s="40"/>
      <c r="DS148" s="40"/>
      <c r="DT148" s="40"/>
      <c r="DU148" s="40"/>
      <c r="DV148" s="40"/>
      <c r="DW148" s="40"/>
      <c r="DX148" s="40"/>
      <c r="DY148" s="40"/>
      <c r="DZ148" s="40"/>
      <c r="EA148" s="40"/>
      <c r="EB148" s="40"/>
      <c r="EC148" s="40"/>
      <c r="ED148" s="40"/>
      <c r="EE148" s="40"/>
      <c r="EF148" s="40"/>
      <c r="EG148" s="40"/>
      <c r="EH148" s="40"/>
      <c r="EI148" s="40"/>
      <c r="EJ148" s="40"/>
      <c r="EK148" s="40"/>
    </row>
    <row r="149" spans="1:141" s="46" customFormat="1" ht="25.5">
      <c r="A149" s="47">
        <v>96136</v>
      </c>
      <c r="B149" s="45" t="s">
        <v>2225</v>
      </c>
      <c r="C149" s="631" t="s">
        <v>3065</v>
      </c>
      <c r="D149" s="38"/>
      <c r="E149" s="38"/>
      <c r="F149" s="41"/>
      <c r="G149" s="41"/>
      <c r="H149" s="13"/>
      <c r="I149" s="35"/>
      <c r="J149" s="32"/>
      <c r="K149" s="37">
        <f t="shared" si="2"/>
        <v>0</v>
      </c>
      <c r="L149" s="42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  <c r="EG149" s="40"/>
      <c r="EH149" s="40"/>
      <c r="EI149" s="40"/>
      <c r="EJ149" s="40"/>
      <c r="EK149" s="40"/>
    </row>
    <row r="150" spans="1:141" s="46" customFormat="1" ht="25.5">
      <c r="A150" s="48">
        <v>96137</v>
      </c>
      <c r="B150" s="45" t="s">
        <v>2226</v>
      </c>
      <c r="C150" s="631" t="s">
        <v>3065</v>
      </c>
      <c r="D150" s="38"/>
      <c r="E150" s="38"/>
      <c r="F150" s="41"/>
      <c r="G150" s="41"/>
      <c r="H150" s="13"/>
      <c r="I150" s="35"/>
      <c r="J150" s="32"/>
      <c r="K150" s="37">
        <f>E30*I30</f>
        <v>0</v>
      </c>
      <c r="L150" s="42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  <c r="BT150" s="40"/>
      <c r="BU150" s="40"/>
      <c r="BV150" s="40"/>
      <c r="BW150" s="40"/>
      <c r="BX150" s="40"/>
      <c r="BY150" s="40"/>
      <c r="BZ150" s="40"/>
      <c r="CA150" s="40"/>
      <c r="CB150" s="40"/>
      <c r="CC150" s="40"/>
      <c r="CD150" s="40"/>
      <c r="CE150" s="40"/>
      <c r="CF150" s="40"/>
      <c r="CG150" s="40"/>
      <c r="CH150" s="40"/>
      <c r="CI150" s="40"/>
      <c r="CJ150" s="40"/>
      <c r="CK150" s="40"/>
      <c r="CL150" s="40"/>
      <c r="CM150" s="40"/>
      <c r="CN150" s="40"/>
      <c r="CO150" s="40"/>
      <c r="CP150" s="40"/>
      <c r="CQ150" s="40"/>
      <c r="CR150" s="40"/>
      <c r="CS150" s="40"/>
      <c r="CT150" s="40"/>
      <c r="CU150" s="40"/>
      <c r="CV150" s="40"/>
      <c r="CW150" s="40"/>
      <c r="CX150" s="40"/>
      <c r="CY150" s="40"/>
      <c r="CZ150" s="40"/>
      <c r="DA150" s="40"/>
      <c r="DB150" s="40"/>
      <c r="DC150" s="40"/>
      <c r="DD150" s="40"/>
      <c r="DE150" s="40"/>
      <c r="DF150" s="40"/>
      <c r="DG150" s="40"/>
      <c r="DH150" s="40"/>
      <c r="DI150" s="40"/>
      <c r="DJ150" s="40"/>
      <c r="DK150" s="40"/>
      <c r="DL150" s="40"/>
      <c r="DM150" s="40"/>
      <c r="DN150" s="40"/>
      <c r="DO150" s="40"/>
      <c r="DP150" s="40"/>
      <c r="DQ150" s="40"/>
      <c r="DR150" s="40"/>
      <c r="DS150" s="40"/>
      <c r="DT150" s="40"/>
      <c r="DU150" s="40"/>
      <c r="DV150" s="40"/>
      <c r="DW150" s="40"/>
      <c r="DX150" s="40"/>
      <c r="DY150" s="40"/>
      <c r="DZ150" s="40"/>
      <c r="EA150" s="40"/>
      <c r="EB150" s="40"/>
      <c r="EC150" s="40"/>
      <c r="ED150" s="40"/>
      <c r="EE150" s="40"/>
      <c r="EF150" s="40"/>
      <c r="EG150" s="40"/>
      <c r="EH150" s="40"/>
      <c r="EI150" s="40"/>
      <c r="EJ150" s="40"/>
      <c r="EK150" s="40"/>
    </row>
    <row r="151" spans="1:141" s="46" customFormat="1" ht="25.5">
      <c r="A151" s="47">
        <v>96138</v>
      </c>
      <c r="B151" s="45" t="s">
        <v>2227</v>
      </c>
      <c r="C151" s="631" t="s">
        <v>3065</v>
      </c>
      <c r="D151" s="38"/>
      <c r="E151" s="38"/>
      <c r="F151" s="41"/>
      <c r="G151" s="41"/>
      <c r="H151" s="13"/>
      <c r="I151" s="35"/>
      <c r="J151" s="32"/>
      <c r="K151" s="37">
        <f t="shared" si="2"/>
        <v>0</v>
      </c>
      <c r="L151" s="42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  <c r="EG151" s="40"/>
      <c r="EH151" s="40"/>
      <c r="EI151" s="40"/>
      <c r="EJ151" s="40"/>
      <c r="EK151" s="40"/>
    </row>
    <row r="152" spans="1:141" s="46" customFormat="1" ht="25.5">
      <c r="A152" s="48">
        <v>96139</v>
      </c>
      <c r="B152" s="45" t="s">
        <v>2228</v>
      </c>
      <c r="C152" s="631" t="s">
        <v>3065</v>
      </c>
      <c r="D152" s="38"/>
      <c r="E152" s="38"/>
      <c r="F152" s="41"/>
      <c r="G152" s="41"/>
      <c r="H152" s="13"/>
      <c r="I152" s="35"/>
      <c r="J152" s="32"/>
      <c r="K152" s="37">
        <f t="shared" si="2"/>
        <v>0</v>
      </c>
      <c r="L152" s="42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  <c r="BQ152" s="40"/>
      <c r="BR152" s="40"/>
      <c r="BS152" s="40"/>
      <c r="BT152" s="40"/>
      <c r="BU152" s="40"/>
      <c r="BV152" s="40"/>
      <c r="BW152" s="40"/>
      <c r="BX152" s="40"/>
      <c r="BY152" s="40"/>
      <c r="BZ152" s="40"/>
      <c r="CA152" s="40"/>
      <c r="CB152" s="40"/>
      <c r="CC152" s="40"/>
      <c r="CD152" s="40"/>
      <c r="CE152" s="40"/>
      <c r="CF152" s="40"/>
      <c r="CG152" s="40"/>
      <c r="CH152" s="40"/>
      <c r="CI152" s="40"/>
      <c r="CJ152" s="40"/>
      <c r="CK152" s="40"/>
      <c r="CL152" s="40"/>
      <c r="CM152" s="40"/>
      <c r="CN152" s="40"/>
      <c r="CO152" s="40"/>
      <c r="CP152" s="40"/>
      <c r="CQ152" s="40"/>
      <c r="CR152" s="40"/>
      <c r="CS152" s="40"/>
      <c r="CT152" s="40"/>
      <c r="CU152" s="40"/>
      <c r="CV152" s="40"/>
      <c r="CW152" s="40"/>
      <c r="CX152" s="40"/>
      <c r="CY152" s="40"/>
      <c r="CZ152" s="40"/>
      <c r="DA152" s="40"/>
      <c r="DB152" s="40"/>
      <c r="DC152" s="40"/>
      <c r="DD152" s="40"/>
      <c r="DE152" s="40"/>
      <c r="DF152" s="40"/>
      <c r="DG152" s="40"/>
      <c r="DH152" s="40"/>
      <c r="DI152" s="40"/>
      <c r="DJ152" s="40"/>
      <c r="DK152" s="40"/>
      <c r="DL152" s="40"/>
      <c r="DM152" s="40"/>
      <c r="DN152" s="40"/>
      <c r="DO152" s="40"/>
      <c r="DP152" s="40"/>
      <c r="DQ152" s="40"/>
      <c r="DR152" s="40"/>
      <c r="DS152" s="40"/>
      <c r="DT152" s="40"/>
      <c r="DU152" s="40"/>
      <c r="DV152" s="40"/>
      <c r="DW152" s="40"/>
      <c r="DX152" s="40"/>
      <c r="DY152" s="40"/>
      <c r="DZ152" s="40"/>
      <c r="EA152" s="40"/>
      <c r="EB152" s="40"/>
      <c r="EC152" s="40"/>
      <c r="ED152" s="40"/>
      <c r="EE152" s="40"/>
      <c r="EF152" s="40"/>
      <c r="EG152" s="40"/>
      <c r="EH152" s="40"/>
      <c r="EI152" s="40"/>
      <c r="EJ152" s="40"/>
      <c r="EK152" s="40"/>
    </row>
    <row r="153" spans="1:141" s="46" customFormat="1" ht="25.5">
      <c r="A153" s="47">
        <v>96140</v>
      </c>
      <c r="B153" s="45" t="s">
        <v>2229</v>
      </c>
      <c r="C153" s="631" t="s">
        <v>3065</v>
      </c>
      <c r="D153" s="38"/>
      <c r="E153" s="38"/>
      <c r="F153" s="41"/>
      <c r="G153" s="41"/>
      <c r="H153" s="13"/>
      <c r="I153" s="35"/>
      <c r="J153" s="32"/>
      <c r="K153" s="37">
        <f t="shared" si="2"/>
        <v>0</v>
      </c>
      <c r="L153" s="42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  <c r="EG153" s="40"/>
      <c r="EH153" s="40"/>
      <c r="EI153" s="40"/>
      <c r="EJ153" s="40"/>
      <c r="EK153" s="40"/>
    </row>
    <row r="154" spans="1:141" s="46" customFormat="1" ht="25.5">
      <c r="A154" s="48">
        <v>96141</v>
      </c>
      <c r="B154" s="45" t="s">
        <v>2230</v>
      </c>
      <c r="C154" s="631" t="s">
        <v>3065</v>
      </c>
      <c r="D154" s="38"/>
      <c r="E154" s="38"/>
      <c r="F154" s="41"/>
      <c r="G154" s="41"/>
      <c r="H154" s="13"/>
      <c r="I154" s="35"/>
      <c r="J154" s="32"/>
      <c r="K154" s="37">
        <f t="shared" si="2"/>
        <v>0</v>
      </c>
      <c r="L154" s="42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  <c r="EG154" s="40"/>
      <c r="EH154" s="40"/>
      <c r="EI154" s="40"/>
      <c r="EJ154" s="40"/>
      <c r="EK154" s="40"/>
    </row>
    <row r="155" spans="1:141" s="46" customFormat="1" ht="25.5">
      <c r="A155" s="47">
        <v>96142</v>
      </c>
      <c r="B155" s="45" t="s">
        <v>2231</v>
      </c>
      <c r="C155" s="631" t="s">
        <v>3065</v>
      </c>
      <c r="D155" s="38"/>
      <c r="E155" s="38"/>
      <c r="F155" s="41"/>
      <c r="G155" s="41"/>
      <c r="H155" s="13"/>
      <c r="I155" s="35"/>
      <c r="J155" s="32"/>
      <c r="K155" s="37">
        <f t="shared" si="2"/>
        <v>0</v>
      </c>
      <c r="L155" s="42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  <c r="BQ155" s="40"/>
      <c r="BR155" s="40"/>
      <c r="BS155" s="40"/>
      <c r="BT155" s="40"/>
      <c r="BU155" s="40"/>
      <c r="BV155" s="40"/>
      <c r="BW155" s="40"/>
      <c r="BX155" s="40"/>
      <c r="BY155" s="40"/>
      <c r="BZ155" s="40"/>
      <c r="CA155" s="40"/>
      <c r="CB155" s="40"/>
      <c r="CC155" s="40"/>
      <c r="CD155" s="40"/>
      <c r="CE155" s="40"/>
      <c r="CF155" s="40"/>
      <c r="CG155" s="40"/>
      <c r="CH155" s="40"/>
      <c r="CI155" s="40"/>
      <c r="CJ155" s="40"/>
      <c r="CK155" s="40"/>
      <c r="CL155" s="40"/>
      <c r="CM155" s="40"/>
      <c r="CN155" s="40"/>
      <c r="CO155" s="40"/>
      <c r="CP155" s="40"/>
      <c r="CQ155" s="40"/>
      <c r="CR155" s="40"/>
      <c r="CS155" s="40"/>
      <c r="CT155" s="40"/>
      <c r="CU155" s="40"/>
      <c r="CV155" s="40"/>
      <c r="CW155" s="40"/>
      <c r="CX155" s="40"/>
      <c r="CY155" s="40"/>
      <c r="CZ155" s="40"/>
      <c r="DA155" s="40"/>
      <c r="DB155" s="40"/>
      <c r="DC155" s="40"/>
      <c r="DD155" s="40"/>
      <c r="DE155" s="40"/>
      <c r="DF155" s="40"/>
      <c r="DG155" s="40"/>
      <c r="DH155" s="40"/>
      <c r="DI155" s="40"/>
      <c r="DJ155" s="40"/>
      <c r="DK155" s="40"/>
      <c r="DL155" s="40"/>
      <c r="DM155" s="40"/>
      <c r="DN155" s="40"/>
      <c r="DO155" s="40"/>
      <c r="DP155" s="40"/>
      <c r="DQ155" s="40"/>
      <c r="DR155" s="40"/>
      <c r="DS155" s="40"/>
      <c r="DT155" s="40"/>
      <c r="DU155" s="40"/>
      <c r="DV155" s="40"/>
      <c r="DW155" s="40"/>
      <c r="DX155" s="40"/>
      <c r="DY155" s="40"/>
      <c r="DZ155" s="40"/>
      <c r="EA155" s="40"/>
      <c r="EB155" s="40"/>
      <c r="EC155" s="40"/>
      <c r="ED155" s="40"/>
      <c r="EE155" s="40"/>
      <c r="EF155" s="40"/>
      <c r="EG155" s="40"/>
      <c r="EH155" s="40"/>
      <c r="EI155" s="40"/>
      <c r="EJ155" s="40"/>
      <c r="EK155" s="40"/>
    </row>
    <row r="156" spans="1:141" s="46" customFormat="1" ht="25.5">
      <c r="A156" s="48">
        <v>96143</v>
      </c>
      <c r="B156" s="45" t="s">
        <v>2232</v>
      </c>
      <c r="C156" s="631" t="s">
        <v>3065</v>
      </c>
      <c r="D156" s="38"/>
      <c r="E156" s="38"/>
      <c r="F156" s="41"/>
      <c r="G156" s="41"/>
      <c r="H156" s="13"/>
      <c r="I156" s="35"/>
      <c r="J156" s="32"/>
      <c r="K156" s="37">
        <f t="shared" si="2"/>
        <v>0</v>
      </c>
      <c r="L156" s="42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  <c r="BQ156" s="40"/>
      <c r="BR156" s="40"/>
      <c r="BS156" s="40"/>
      <c r="BT156" s="40"/>
      <c r="BU156" s="40"/>
      <c r="BV156" s="40"/>
      <c r="BW156" s="40"/>
      <c r="BX156" s="40"/>
      <c r="BY156" s="40"/>
      <c r="BZ156" s="40"/>
      <c r="CA156" s="40"/>
      <c r="CB156" s="40"/>
      <c r="CC156" s="40"/>
      <c r="CD156" s="40"/>
      <c r="CE156" s="40"/>
      <c r="CF156" s="40"/>
      <c r="CG156" s="40"/>
      <c r="CH156" s="40"/>
      <c r="CI156" s="40"/>
      <c r="CJ156" s="40"/>
      <c r="CK156" s="40"/>
      <c r="CL156" s="40"/>
      <c r="CM156" s="40"/>
      <c r="CN156" s="40"/>
      <c r="CO156" s="40"/>
      <c r="CP156" s="40"/>
      <c r="CQ156" s="40"/>
      <c r="CR156" s="40"/>
      <c r="CS156" s="40"/>
      <c r="CT156" s="40"/>
      <c r="CU156" s="40"/>
      <c r="CV156" s="40"/>
      <c r="CW156" s="40"/>
      <c r="CX156" s="40"/>
      <c r="CY156" s="40"/>
      <c r="CZ156" s="40"/>
      <c r="DA156" s="40"/>
      <c r="DB156" s="40"/>
      <c r="DC156" s="40"/>
      <c r="DD156" s="40"/>
      <c r="DE156" s="40"/>
      <c r="DF156" s="40"/>
      <c r="DG156" s="40"/>
      <c r="DH156" s="40"/>
      <c r="DI156" s="40"/>
      <c r="DJ156" s="40"/>
      <c r="DK156" s="40"/>
      <c r="DL156" s="40"/>
      <c r="DM156" s="40"/>
      <c r="DN156" s="40"/>
      <c r="DO156" s="40"/>
      <c r="DP156" s="40"/>
      <c r="DQ156" s="40"/>
      <c r="DR156" s="40"/>
      <c r="DS156" s="40"/>
      <c r="DT156" s="40"/>
      <c r="DU156" s="40"/>
      <c r="DV156" s="40"/>
      <c r="DW156" s="40"/>
      <c r="DX156" s="40"/>
      <c r="DY156" s="40"/>
      <c r="DZ156" s="40"/>
      <c r="EA156" s="40"/>
      <c r="EB156" s="40"/>
      <c r="EC156" s="40"/>
      <c r="ED156" s="40"/>
      <c r="EE156" s="40"/>
      <c r="EF156" s="40"/>
      <c r="EG156" s="40"/>
      <c r="EH156" s="40"/>
      <c r="EI156" s="40"/>
      <c r="EJ156" s="40"/>
      <c r="EK156" s="40"/>
    </row>
    <row r="157" spans="1:141" s="46" customFormat="1" ht="25.5">
      <c r="A157" s="47">
        <v>96144</v>
      </c>
      <c r="B157" s="45" t="s">
        <v>2233</v>
      </c>
      <c r="C157" s="631" t="s">
        <v>3065</v>
      </c>
      <c r="D157" s="38"/>
      <c r="E157" s="38"/>
      <c r="F157" s="41"/>
      <c r="G157" s="41"/>
      <c r="H157" s="13"/>
      <c r="I157" s="35"/>
      <c r="J157" s="32"/>
      <c r="K157" s="37">
        <f t="shared" si="2"/>
        <v>0</v>
      </c>
      <c r="L157" s="42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  <c r="EG157" s="40"/>
      <c r="EH157" s="40"/>
      <c r="EI157" s="40"/>
      <c r="EJ157" s="40"/>
      <c r="EK157" s="40"/>
    </row>
    <row r="158" spans="1:141" s="46" customFormat="1" ht="25.5">
      <c r="A158" s="48">
        <v>96145</v>
      </c>
      <c r="B158" s="45" t="s">
        <v>2234</v>
      </c>
      <c r="C158" s="631" t="s">
        <v>3065</v>
      </c>
      <c r="D158" s="38"/>
      <c r="E158" s="38"/>
      <c r="F158" s="41"/>
      <c r="G158" s="41"/>
      <c r="H158" s="13"/>
      <c r="I158" s="35"/>
      <c r="J158" s="32"/>
      <c r="K158" s="37">
        <f t="shared" si="2"/>
        <v>0</v>
      </c>
      <c r="L158" s="42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  <c r="BQ158" s="40"/>
      <c r="BR158" s="40"/>
      <c r="BS158" s="40"/>
      <c r="BT158" s="40"/>
      <c r="BU158" s="40"/>
      <c r="BV158" s="40"/>
      <c r="BW158" s="40"/>
      <c r="BX158" s="40"/>
      <c r="BY158" s="40"/>
      <c r="BZ158" s="40"/>
      <c r="CA158" s="40"/>
      <c r="CB158" s="40"/>
      <c r="CC158" s="40"/>
      <c r="CD158" s="40"/>
      <c r="CE158" s="40"/>
      <c r="CF158" s="40"/>
      <c r="CG158" s="40"/>
      <c r="CH158" s="40"/>
      <c r="CI158" s="40"/>
      <c r="CJ158" s="40"/>
      <c r="CK158" s="40"/>
      <c r="CL158" s="40"/>
      <c r="CM158" s="40"/>
      <c r="CN158" s="40"/>
      <c r="CO158" s="40"/>
      <c r="CP158" s="40"/>
      <c r="CQ158" s="40"/>
      <c r="CR158" s="40"/>
      <c r="CS158" s="40"/>
      <c r="CT158" s="40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  <c r="EG158" s="40"/>
      <c r="EH158" s="40"/>
      <c r="EI158" s="40"/>
      <c r="EJ158" s="40"/>
      <c r="EK158" s="40"/>
    </row>
    <row r="159" spans="1:141" s="46" customFormat="1" ht="25.5">
      <c r="A159" s="47">
        <v>96146</v>
      </c>
      <c r="B159" s="45" t="s">
        <v>2235</v>
      </c>
      <c r="C159" s="631" t="s">
        <v>3065</v>
      </c>
      <c r="D159" s="38"/>
      <c r="E159" s="38"/>
      <c r="F159" s="41"/>
      <c r="G159" s="41"/>
      <c r="H159" s="13"/>
      <c r="I159" s="35"/>
      <c r="J159" s="32"/>
      <c r="K159" s="37">
        <f t="shared" si="2"/>
        <v>0</v>
      </c>
      <c r="L159" s="42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  <c r="BQ159" s="40"/>
      <c r="BR159" s="40"/>
      <c r="BS159" s="40"/>
      <c r="BT159" s="40"/>
      <c r="BU159" s="40"/>
      <c r="BV159" s="40"/>
      <c r="BW159" s="40"/>
      <c r="BX159" s="40"/>
      <c r="BY159" s="40"/>
      <c r="BZ159" s="40"/>
      <c r="CA159" s="40"/>
      <c r="CB159" s="40"/>
      <c r="CC159" s="40"/>
      <c r="CD159" s="40"/>
      <c r="CE159" s="40"/>
      <c r="CF159" s="40"/>
      <c r="CG159" s="40"/>
      <c r="CH159" s="40"/>
      <c r="CI159" s="40"/>
      <c r="CJ159" s="40"/>
      <c r="CK159" s="40"/>
      <c r="CL159" s="40"/>
      <c r="CM159" s="40"/>
      <c r="CN159" s="40"/>
      <c r="CO159" s="40"/>
      <c r="CP159" s="40"/>
      <c r="CQ159" s="40"/>
      <c r="CR159" s="40"/>
      <c r="CS159" s="40"/>
      <c r="CT159" s="40"/>
      <c r="CU159" s="40"/>
      <c r="CV159" s="40"/>
      <c r="CW159" s="40"/>
      <c r="CX159" s="40"/>
      <c r="CY159" s="40"/>
      <c r="CZ159" s="40"/>
      <c r="DA159" s="40"/>
      <c r="DB159" s="40"/>
      <c r="DC159" s="40"/>
      <c r="DD159" s="40"/>
      <c r="DE159" s="40"/>
      <c r="DF159" s="40"/>
      <c r="DG159" s="40"/>
      <c r="DH159" s="40"/>
      <c r="DI159" s="40"/>
      <c r="DJ159" s="40"/>
      <c r="DK159" s="40"/>
      <c r="DL159" s="40"/>
      <c r="DM159" s="40"/>
      <c r="DN159" s="40"/>
      <c r="DO159" s="40"/>
      <c r="DP159" s="40"/>
      <c r="DQ159" s="40"/>
      <c r="DR159" s="40"/>
      <c r="DS159" s="40"/>
      <c r="DT159" s="40"/>
      <c r="DU159" s="40"/>
      <c r="DV159" s="40"/>
      <c r="DW159" s="40"/>
      <c r="DX159" s="40"/>
      <c r="DY159" s="40"/>
      <c r="DZ159" s="40"/>
      <c r="EA159" s="40"/>
      <c r="EB159" s="40"/>
      <c r="EC159" s="40"/>
      <c r="ED159" s="40"/>
      <c r="EE159" s="40"/>
      <c r="EF159" s="40"/>
      <c r="EG159" s="40"/>
      <c r="EH159" s="40"/>
      <c r="EI159" s="40"/>
      <c r="EJ159" s="40"/>
      <c r="EK159" s="40"/>
    </row>
    <row r="160" spans="1:141" s="46" customFormat="1" ht="25.5">
      <c r="A160" s="48">
        <v>96147</v>
      </c>
      <c r="B160" s="45" t="s">
        <v>2236</v>
      </c>
      <c r="C160" s="631" t="s">
        <v>3065</v>
      </c>
      <c r="D160" s="38"/>
      <c r="E160" s="38"/>
      <c r="F160" s="41"/>
      <c r="G160" s="41"/>
      <c r="H160" s="13"/>
      <c r="I160" s="35"/>
      <c r="J160" s="32"/>
      <c r="K160" s="37">
        <f t="shared" si="2"/>
        <v>0</v>
      </c>
      <c r="L160" s="42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  <c r="BQ160" s="40"/>
      <c r="BR160" s="40"/>
      <c r="BS160" s="40"/>
      <c r="BT160" s="40"/>
      <c r="BU160" s="40"/>
      <c r="BV160" s="40"/>
      <c r="BW160" s="40"/>
      <c r="BX160" s="40"/>
      <c r="BY160" s="40"/>
      <c r="BZ160" s="40"/>
      <c r="CA160" s="40"/>
      <c r="CB160" s="40"/>
      <c r="CC160" s="40"/>
      <c r="CD160" s="40"/>
      <c r="CE160" s="40"/>
      <c r="CF160" s="40"/>
      <c r="CG160" s="40"/>
      <c r="CH160" s="40"/>
      <c r="CI160" s="40"/>
      <c r="CJ160" s="40"/>
      <c r="CK160" s="40"/>
      <c r="CL160" s="40"/>
      <c r="CM160" s="40"/>
      <c r="CN160" s="40"/>
      <c r="CO160" s="40"/>
      <c r="CP160" s="40"/>
      <c r="CQ160" s="40"/>
      <c r="CR160" s="40"/>
      <c r="CS160" s="40"/>
      <c r="CT160" s="40"/>
      <c r="CU160" s="40"/>
      <c r="CV160" s="40"/>
      <c r="CW160" s="40"/>
      <c r="CX160" s="40"/>
      <c r="CY160" s="40"/>
      <c r="CZ160" s="40"/>
      <c r="DA160" s="40"/>
      <c r="DB160" s="40"/>
      <c r="DC160" s="40"/>
      <c r="DD160" s="40"/>
      <c r="DE160" s="40"/>
      <c r="DF160" s="40"/>
      <c r="DG160" s="40"/>
      <c r="DH160" s="40"/>
      <c r="DI160" s="40"/>
      <c r="DJ160" s="40"/>
      <c r="DK160" s="40"/>
      <c r="DL160" s="40"/>
      <c r="DM160" s="40"/>
      <c r="DN160" s="40"/>
      <c r="DO160" s="40"/>
      <c r="DP160" s="40"/>
      <c r="DQ160" s="40"/>
      <c r="DR160" s="40"/>
      <c r="DS160" s="40"/>
      <c r="DT160" s="40"/>
      <c r="DU160" s="40"/>
      <c r="DV160" s="40"/>
      <c r="DW160" s="40"/>
      <c r="DX160" s="40"/>
      <c r="DY160" s="40"/>
      <c r="DZ160" s="40"/>
      <c r="EA160" s="40"/>
      <c r="EB160" s="40"/>
      <c r="EC160" s="40"/>
      <c r="ED160" s="40"/>
      <c r="EE160" s="40"/>
      <c r="EF160" s="40"/>
      <c r="EG160" s="40"/>
      <c r="EH160" s="40"/>
      <c r="EI160" s="40"/>
      <c r="EJ160" s="40"/>
      <c r="EK160" s="40"/>
    </row>
    <row r="161" spans="1:141" s="46" customFormat="1" ht="25.5">
      <c r="A161" s="47">
        <v>96148</v>
      </c>
      <c r="B161" s="45" t="s">
        <v>2237</v>
      </c>
      <c r="C161" s="631" t="s">
        <v>3065</v>
      </c>
      <c r="D161" s="38"/>
      <c r="E161" s="38"/>
      <c r="F161" s="41"/>
      <c r="G161" s="41"/>
      <c r="H161" s="13"/>
      <c r="I161" s="35"/>
      <c r="J161" s="32"/>
      <c r="K161" s="37">
        <f t="shared" si="2"/>
        <v>0</v>
      </c>
      <c r="L161" s="42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  <c r="BQ161" s="40"/>
      <c r="BR161" s="40"/>
      <c r="BS161" s="40"/>
      <c r="BT161" s="40"/>
      <c r="BU161" s="40"/>
      <c r="BV161" s="40"/>
      <c r="BW161" s="40"/>
      <c r="BX161" s="40"/>
      <c r="BY161" s="40"/>
      <c r="BZ161" s="40"/>
      <c r="CA161" s="40"/>
      <c r="CB161" s="40"/>
      <c r="CC161" s="40"/>
      <c r="CD161" s="40"/>
      <c r="CE161" s="40"/>
      <c r="CF161" s="40"/>
      <c r="CG161" s="40"/>
      <c r="CH161" s="40"/>
      <c r="CI161" s="40"/>
      <c r="CJ161" s="40"/>
      <c r="CK161" s="40"/>
      <c r="CL161" s="40"/>
      <c r="CM161" s="40"/>
      <c r="CN161" s="40"/>
      <c r="CO161" s="40"/>
      <c r="CP161" s="40"/>
      <c r="CQ161" s="40"/>
      <c r="CR161" s="40"/>
      <c r="CS161" s="40"/>
      <c r="CT161" s="40"/>
      <c r="CU161" s="40"/>
      <c r="CV161" s="40"/>
      <c r="CW161" s="40"/>
      <c r="CX161" s="40"/>
      <c r="CY161" s="40"/>
      <c r="CZ161" s="40"/>
      <c r="DA161" s="40"/>
      <c r="DB161" s="40"/>
      <c r="DC161" s="40"/>
      <c r="DD161" s="40"/>
      <c r="DE161" s="40"/>
      <c r="DF161" s="40"/>
      <c r="DG161" s="40"/>
      <c r="DH161" s="40"/>
      <c r="DI161" s="40"/>
      <c r="DJ161" s="40"/>
      <c r="DK161" s="40"/>
      <c r="DL161" s="40"/>
      <c r="DM161" s="40"/>
      <c r="DN161" s="40"/>
      <c r="DO161" s="40"/>
      <c r="DP161" s="40"/>
      <c r="DQ161" s="40"/>
      <c r="DR161" s="40"/>
      <c r="DS161" s="40"/>
      <c r="DT161" s="40"/>
      <c r="DU161" s="40"/>
      <c r="DV161" s="40"/>
      <c r="DW161" s="40"/>
      <c r="DX161" s="40"/>
      <c r="DY161" s="40"/>
      <c r="DZ161" s="40"/>
      <c r="EA161" s="40"/>
      <c r="EB161" s="40"/>
      <c r="EC161" s="40"/>
      <c r="ED161" s="40"/>
      <c r="EE161" s="40"/>
      <c r="EF161" s="40"/>
      <c r="EG161" s="40"/>
      <c r="EH161" s="40"/>
      <c r="EI161" s="40"/>
      <c r="EJ161" s="40"/>
      <c r="EK161" s="40"/>
    </row>
    <row r="162" spans="1:141" s="46" customFormat="1" ht="25.5">
      <c r="A162" s="48">
        <v>96149</v>
      </c>
      <c r="B162" s="45" t="s">
        <v>2238</v>
      </c>
      <c r="C162" s="631" t="s">
        <v>3065</v>
      </c>
      <c r="D162" s="38"/>
      <c r="E162" s="38"/>
      <c r="F162" s="41"/>
      <c r="G162" s="41"/>
      <c r="H162" s="13"/>
      <c r="I162" s="35"/>
      <c r="J162" s="32"/>
      <c r="K162" s="37">
        <f t="shared" si="2"/>
        <v>0</v>
      </c>
      <c r="L162" s="42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40"/>
      <c r="BW162" s="40"/>
      <c r="BX162" s="40"/>
      <c r="BY162" s="40"/>
      <c r="BZ162" s="40"/>
      <c r="CA162" s="40"/>
      <c r="CB162" s="40"/>
      <c r="CC162" s="40"/>
      <c r="CD162" s="40"/>
      <c r="CE162" s="40"/>
      <c r="CF162" s="40"/>
      <c r="CG162" s="40"/>
      <c r="CH162" s="40"/>
      <c r="CI162" s="40"/>
      <c r="CJ162" s="40"/>
      <c r="CK162" s="40"/>
      <c r="CL162" s="40"/>
      <c r="CM162" s="40"/>
      <c r="CN162" s="40"/>
      <c r="CO162" s="40"/>
      <c r="CP162" s="40"/>
      <c r="CQ162" s="40"/>
      <c r="CR162" s="40"/>
      <c r="CS162" s="40"/>
      <c r="CT162" s="40"/>
      <c r="CU162" s="40"/>
      <c r="CV162" s="40"/>
      <c r="CW162" s="40"/>
      <c r="CX162" s="40"/>
      <c r="CY162" s="40"/>
      <c r="CZ162" s="40"/>
      <c r="DA162" s="40"/>
      <c r="DB162" s="40"/>
      <c r="DC162" s="40"/>
      <c r="DD162" s="40"/>
      <c r="DE162" s="40"/>
      <c r="DF162" s="40"/>
      <c r="DG162" s="40"/>
      <c r="DH162" s="40"/>
      <c r="DI162" s="40"/>
      <c r="DJ162" s="40"/>
      <c r="DK162" s="40"/>
      <c r="DL162" s="40"/>
      <c r="DM162" s="40"/>
      <c r="DN162" s="40"/>
      <c r="DO162" s="40"/>
      <c r="DP162" s="40"/>
      <c r="DQ162" s="40"/>
      <c r="DR162" s="40"/>
      <c r="DS162" s="40"/>
      <c r="DT162" s="40"/>
      <c r="DU162" s="40"/>
      <c r="DV162" s="40"/>
      <c r="DW162" s="40"/>
      <c r="DX162" s="40"/>
      <c r="DY162" s="40"/>
      <c r="DZ162" s="40"/>
      <c r="EA162" s="40"/>
      <c r="EB162" s="40"/>
      <c r="EC162" s="40"/>
      <c r="ED162" s="40"/>
      <c r="EE162" s="40"/>
      <c r="EF162" s="40"/>
      <c r="EG162" s="40"/>
      <c r="EH162" s="40"/>
      <c r="EI162" s="40"/>
      <c r="EJ162" s="40"/>
      <c r="EK162" s="40"/>
    </row>
    <row r="163" spans="1:141" s="46" customFormat="1" ht="25.5">
      <c r="A163" s="13" t="s">
        <v>2673</v>
      </c>
      <c r="B163" s="45" t="s">
        <v>2239</v>
      </c>
      <c r="C163" s="631" t="s">
        <v>3065</v>
      </c>
      <c r="D163" s="38"/>
      <c r="E163" s="38"/>
      <c r="F163" s="41"/>
      <c r="G163" s="41"/>
      <c r="H163" s="13"/>
      <c r="I163" s="35"/>
      <c r="J163" s="32"/>
      <c r="K163" s="37">
        <f t="shared" si="2"/>
        <v>0</v>
      </c>
      <c r="L163" s="42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  <c r="BQ163" s="40"/>
      <c r="BR163" s="40"/>
      <c r="BS163" s="40"/>
      <c r="BT163" s="40"/>
      <c r="BU163" s="40"/>
      <c r="BV163" s="40"/>
      <c r="BW163" s="40"/>
      <c r="BX163" s="40"/>
      <c r="BY163" s="40"/>
      <c r="BZ163" s="40"/>
      <c r="CA163" s="40"/>
      <c r="CB163" s="40"/>
      <c r="CC163" s="40"/>
      <c r="CD163" s="40"/>
      <c r="CE163" s="40"/>
      <c r="CF163" s="40"/>
      <c r="CG163" s="40"/>
      <c r="CH163" s="40"/>
      <c r="CI163" s="40"/>
      <c r="CJ163" s="40"/>
      <c r="CK163" s="40"/>
      <c r="CL163" s="40"/>
      <c r="CM163" s="40"/>
      <c r="CN163" s="40"/>
      <c r="CO163" s="40"/>
      <c r="CP163" s="40"/>
      <c r="CQ163" s="40"/>
      <c r="CR163" s="40"/>
      <c r="CS163" s="40"/>
      <c r="CT163" s="40"/>
      <c r="CU163" s="40"/>
      <c r="CV163" s="40"/>
      <c r="CW163" s="40"/>
      <c r="CX163" s="40"/>
      <c r="CY163" s="40"/>
      <c r="CZ163" s="40"/>
      <c r="DA163" s="40"/>
      <c r="DB163" s="40"/>
      <c r="DC163" s="40"/>
      <c r="DD163" s="40"/>
      <c r="DE163" s="40"/>
      <c r="DF163" s="40"/>
      <c r="DG163" s="40"/>
      <c r="DH163" s="40"/>
      <c r="DI163" s="40"/>
      <c r="DJ163" s="40"/>
      <c r="DK163" s="40"/>
      <c r="DL163" s="40"/>
      <c r="DM163" s="40"/>
      <c r="DN163" s="40"/>
      <c r="DO163" s="40"/>
      <c r="DP163" s="40"/>
      <c r="DQ163" s="40"/>
      <c r="DR163" s="40"/>
      <c r="DS163" s="40"/>
      <c r="DT163" s="40"/>
      <c r="DU163" s="40"/>
      <c r="DV163" s="40"/>
      <c r="DW163" s="40"/>
      <c r="DX163" s="40"/>
      <c r="DY163" s="40"/>
      <c r="DZ163" s="40"/>
      <c r="EA163" s="40"/>
      <c r="EB163" s="40"/>
      <c r="EC163" s="40"/>
      <c r="ED163" s="40"/>
      <c r="EE163" s="40"/>
      <c r="EF163" s="40"/>
      <c r="EG163" s="40"/>
      <c r="EH163" s="40"/>
      <c r="EI163" s="40"/>
      <c r="EJ163" s="40"/>
      <c r="EK163" s="40"/>
    </row>
    <row r="164" spans="1:141" s="46" customFormat="1" ht="25.5">
      <c r="A164" s="48">
        <v>96151</v>
      </c>
      <c r="B164" s="45" t="s">
        <v>2240</v>
      </c>
      <c r="C164" s="631" t="s">
        <v>3065</v>
      </c>
      <c r="D164" s="38"/>
      <c r="E164" s="38"/>
      <c r="F164" s="41"/>
      <c r="G164" s="41"/>
      <c r="H164" s="13"/>
      <c r="I164" s="35"/>
      <c r="J164" s="32"/>
      <c r="K164" s="37">
        <f t="shared" si="2"/>
        <v>0</v>
      </c>
      <c r="L164" s="42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  <c r="BQ164" s="40"/>
      <c r="BR164" s="40"/>
      <c r="BS164" s="40"/>
      <c r="BT164" s="40"/>
      <c r="BU164" s="40"/>
      <c r="BV164" s="40"/>
      <c r="BW164" s="40"/>
      <c r="BX164" s="40"/>
      <c r="BY164" s="40"/>
      <c r="BZ164" s="40"/>
      <c r="CA164" s="40"/>
      <c r="CB164" s="40"/>
      <c r="CC164" s="40"/>
      <c r="CD164" s="40"/>
      <c r="CE164" s="40"/>
      <c r="CF164" s="40"/>
      <c r="CG164" s="40"/>
      <c r="CH164" s="40"/>
      <c r="CI164" s="40"/>
      <c r="CJ164" s="40"/>
      <c r="CK164" s="40"/>
      <c r="CL164" s="40"/>
      <c r="CM164" s="40"/>
      <c r="CN164" s="40"/>
      <c r="CO164" s="40"/>
      <c r="CP164" s="40"/>
      <c r="CQ164" s="40"/>
      <c r="CR164" s="40"/>
      <c r="CS164" s="40"/>
      <c r="CT164" s="40"/>
      <c r="CU164" s="40"/>
      <c r="CV164" s="40"/>
      <c r="CW164" s="40"/>
      <c r="CX164" s="40"/>
      <c r="CY164" s="40"/>
      <c r="CZ164" s="40"/>
      <c r="DA164" s="40"/>
      <c r="DB164" s="40"/>
      <c r="DC164" s="40"/>
      <c r="DD164" s="40"/>
      <c r="DE164" s="40"/>
      <c r="DF164" s="40"/>
      <c r="DG164" s="40"/>
      <c r="DH164" s="40"/>
      <c r="DI164" s="40"/>
      <c r="DJ164" s="40"/>
      <c r="DK164" s="40"/>
      <c r="DL164" s="40"/>
      <c r="DM164" s="40"/>
      <c r="DN164" s="40"/>
      <c r="DO164" s="40"/>
      <c r="DP164" s="40"/>
      <c r="DQ164" s="40"/>
      <c r="DR164" s="40"/>
      <c r="DS164" s="40"/>
      <c r="DT164" s="40"/>
      <c r="DU164" s="40"/>
      <c r="DV164" s="40"/>
      <c r="DW164" s="40"/>
      <c r="DX164" s="40"/>
      <c r="DY164" s="40"/>
      <c r="DZ164" s="40"/>
      <c r="EA164" s="40"/>
      <c r="EB164" s="40"/>
      <c r="EC164" s="40"/>
      <c r="ED164" s="40"/>
      <c r="EE164" s="40"/>
      <c r="EF164" s="40"/>
      <c r="EG164" s="40"/>
      <c r="EH164" s="40"/>
      <c r="EI164" s="40"/>
      <c r="EJ164" s="40"/>
      <c r="EK164" s="40"/>
    </row>
    <row r="165" spans="1:141" s="46" customFormat="1" ht="25.5">
      <c r="A165" s="47">
        <v>96152</v>
      </c>
      <c r="B165" s="45" t="s">
        <v>2241</v>
      </c>
      <c r="C165" s="631" t="s">
        <v>3065</v>
      </c>
      <c r="D165" s="38"/>
      <c r="E165" s="38"/>
      <c r="F165" s="41"/>
      <c r="G165" s="41"/>
      <c r="H165" s="13"/>
      <c r="I165" s="35"/>
      <c r="J165" s="32"/>
      <c r="K165" s="37">
        <f t="shared" si="2"/>
        <v>0</v>
      </c>
      <c r="L165" s="42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  <c r="BQ165" s="40"/>
      <c r="BR165" s="40"/>
      <c r="BS165" s="40"/>
      <c r="BT165" s="40"/>
      <c r="BU165" s="40"/>
      <c r="BV165" s="40"/>
      <c r="BW165" s="40"/>
      <c r="BX165" s="40"/>
      <c r="BY165" s="40"/>
      <c r="BZ165" s="40"/>
      <c r="CA165" s="40"/>
      <c r="CB165" s="40"/>
      <c r="CC165" s="40"/>
      <c r="CD165" s="40"/>
      <c r="CE165" s="40"/>
      <c r="CF165" s="40"/>
      <c r="CG165" s="40"/>
      <c r="CH165" s="40"/>
      <c r="CI165" s="40"/>
      <c r="CJ165" s="40"/>
      <c r="CK165" s="40"/>
      <c r="CL165" s="40"/>
      <c r="CM165" s="40"/>
      <c r="CN165" s="40"/>
      <c r="CO165" s="40"/>
      <c r="CP165" s="40"/>
      <c r="CQ165" s="40"/>
      <c r="CR165" s="40"/>
      <c r="CS165" s="40"/>
      <c r="CT165" s="40"/>
      <c r="CU165" s="40"/>
      <c r="CV165" s="40"/>
      <c r="CW165" s="40"/>
      <c r="CX165" s="40"/>
      <c r="CY165" s="40"/>
      <c r="CZ165" s="40"/>
      <c r="DA165" s="40"/>
      <c r="DB165" s="40"/>
      <c r="DC165" s="40"/>
      <c r="DD165" s="40"/>
      <c r="DE165" s="40"/>
      <c r="DF165" s="40"/>
      <c r="DG165" s="40"/>
      <c r="DH165" s="40"/>
      <c r="DI165" s="40"/>
      <c r="DJ165" s="40"/>
      <c r="DK165" s="40"/>
      <c r="DL165" s="40"/>
      <c r="DM165" s="40"/>
      <c r="DN165" s="40"/>
      <c r="DO165" s="40"/>
      <c r="DP165" s="40"/>
      <c r="DQ165" s="40"/>
      <c r="DR165" s="40"/>
      <c r="DS165" s="40"/>
      <c r="DT165" s="40"/>
      <c r="DU165" s="40"/>
      <c r="DV165" s="40"/>
      <c r="DW165" s="40"/>
      <c r="DX165" s="40"/>
      <c r="DY165" s="40"/>
      <c r="DZ165" s="40"/>
      <c r="EA165" s="40"/>
      <c r="EB165" s="40"/>
      <c r="EC165" s="40"/>
      <c r="ED165" s="40"/>
      <c r="EE165" s="40"/>
      <c r="EF165" s="40"/>
      <c r="EG165" s="40"/>
      <c r="EH165" s="40"/>
      <c r="EI165" s="40"/>
      <c r="EJ165" s="40"/>
      <c r="EK165" s="40"/>
    </row>
    <row r="166" spans="1:141" s="46" customFormat="1" ht="25.5">
      <c r="A166" s="48">
        <v>96153</v>
      </c>
      <c r="B166" s="45" t="s">
        <v>2242</v>
      </c>
      <c r="C166" s="631" t="s">
        <v>3065</v>
      </c>
      <c r="D166" s="38"/>
      <c r="E166" s="38"/>
      <c r="F166" s="41"/>
      <c r="G166" s="41"/>
      <c r="H166" s="13"/>
      <c r="I166" s="35"/>
      <c r="J166" s="32"/>
      <c r="K166" s="37">
        <f t="shared" si="2"/>
        <v>0</v>
      </c>
      <c r="L166" s="42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  <c r="BQ166" s="40"/>
      <c r="BR166" s="40"/>
      <c r="BS166" s="40"/>
      <c r="BT166" s="40"/>
      <c r="BU166" s="40"/>
      <c r="BV166" s="40"/>
      <c r="BW166" s="40"/>
      <c r="BX166" s="40"/>
      <c r="BY166" s="40"/>
      <c r="BZ166" s="40"/>
      <c r="CA166" s="40"/>
      <c r="CB166" s="40"/>
      <c r="CC166" s="40"/>
      <c r="CD166" s="40"/>
      <c r="CE166" s="40"/>
      <c r="CF166" s="40"/>
      <c r="CG166" s="40"/>
      <c r="CH166" s="40"/>
      <c r="CI166" s="40"/>
      <c r="CJ166" s="40"/>
      <c r="CK166" s="40"/>
      <c r="CL166" s="40"/>
      <c r="CM166" s="40"/>
      <c r="CN166" s="40"/>
      <c r="CO166" s="40"/>
      <c r="CP166" s="40"/>
      <c r="CQ166" s="40"/>
      <c r="CR166" s="40"/>
      <c r="CS166" s="40"/>
      <c r="CT166" s="40"/>
      <c r="CU166" s="40"/>
      <c r="CV166" s="40"/>
      <c r="CW166" s="40"/>
      <c r="CX166" s="40"/>
      <c r="CY166" s="40"/>
      <c r="CZ166" s="40"/>
      <c r="DA166" s="40"/>
      <c r="DB166" s="40"/>
      <c r="DC166" s="40"/>
      <c r="DD166" s="40"/>
      <c r="DE166" s="40"/>
      <c r="DF166" s="40"/>
      <c r="DG166" s="40"/>
      <c r="DH166" s="40"/>
      <c r="DI166" s="40"/>
      <c r="DJ166" s="40"/>
      <c r="DK166" s="40"/>
      <c r="DL166" s="40"/>
      <c r="DM166" s="40"/>
      <c r="DN166" s="40"/>
      <c r="DO166" s="40"/>
      <c r="DP166" s="40"/>
      <c r="DQ166" s="40"/>
      <c r="DR166" s="40"/>
      <c r="DS166" s="40"/>
      <c r="DT166" s="40"/>
      <c r="DU166" s="40"/>
      <c r="DV166" s="40"/>
      <c r="DW166" s="40"/>
      <c r="DX166" s="40"/>
      <c r="DY166" s="40"/>
      <c r="DZ166" s="40"/>
      <c r="EA166" s="40"/>
      <c r="EB166" s="40"/>
      <c r="EC166" s="40"/>
      <c r="ED166" s="40"/>
      <c r="EE166" s="40"/>
      <c r="EF166" s="40"/>
      <c r="EG166" s="40"/>
      <c r="EH166" s="40"/>
      <c r="EI166" s="40"/>
      <c r="EJ166" s="40"/>
      <c r="EK166" s="40"/>
    </row>
    <row r="167" spans="1:141" s="46" customFormat="1" ht="25.5">
      <c r="A167" s="47">
        <v>96154</v>
      </c>
      <c r="B167" s="45" t="s">
        <v>2243</v>
      </c>
      <c r="C167" s="631" t="s">
        <v>3065</v>
      </c>
      <c r="D167" s="38"/>
      <c r="E167" s="38"/>
      <c r="F167" s="41"/>
      <c r="G167" s="41"/>
      <c r="H167" s="13"/>
      <c r="I167" s="35"/>
      <c r="J167" s="32"/>
      <c r="K167" s="37">
        <f t="shared" si="2"/>
        <v>0</v>
      </c>
      <c r="L167" s="42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  <c r="BQ167" s="40"/>
      <c r="BR167" s="40"/>
      <c r="BS167" s="40"/>
      <c r="BT167" s="40"/>
      <c r="BU167" s="40"/>
      <c r="BV167" s="40"/>
      <c r="BW167" s="40"/>
      <c r="BX167" s="40"/>
      <c r="BY167" s="40"/>
      <c r="BZ167" s="40"/>
      <c r="CA167" s="40"/>
      <c r="CB167" s="40"/>
      <c r="CC167" s="40"/>
      <c r="CD167" s="40"/>
      <c r="CE167" s="40"/>
      <c r="CF167" s="40"/>
      <c r="CG167" s="40"/>
      <c r="CH167" s="40"/>
      <c r="CI167" s="40"/>
      <c r="CJ167" s="40"/>
      <c r="CK167" s="40"/>
      <c r="CL167" s="40"/>
      <c r="CM167" s="40"/>
      <c r="CN167" s="40"/>
      <c r="CO167" s="40"/>
      <c r="CP167" s="40"/>
      <c r="CQ167" s="40"/>
      <c r="CR167" s="40"/>
      <c r="CS167" s="40"/>
      <c r="CT167" s="40"/>
      <c r="CU167" s="40"/>
      <c r="CV167" s="40"/>
      <c r="CW167" s="40"/>
      <c r="CX167" s="40"/>
      <c r="CY167" s="40"/>
      <c r="CZ167" s="40"/>
      <c r="DA167" s="40"/>
      <c r="DB167" s="40"/>
      <c r="DC167" s="40"/>
      <c r="DD167" s="40"/>
      <c r="DE167" s="40"/>
      <c r="DF167" s="40"/>
      <c r="DG167" s="40"/>
      <c r="DH167" s="40"/>
      <c r="DI167" s="40"/>
      <c r="DJ167" s="40"/>
      <c r="DK167" s="40"/>
      <c r="DL167" s="40"/>
      <c r="DM167" s="40"/>
      <c r="DN167" s="40"/>
      <c r="DO167" s="40"/>
      <c r="DP167" s="40"/>
      <c r="DQ167" s="40"/>
      <c r="DR167" s="40"/>
      <c r="DS167" s="40"/>
      <c r="DT167" s="40"/>
      <c r="DU167" s="40"/>
      <c r="DV167" s="40"/>
      <c r="DW167" s="40"/>
      <c r="DX167" s="40"/>
      <c r="DY167" s="40"/>
      <c r="DZ167" s="40"/>
      <c r="EA167" s="40"/>
      <c r="EB167" s="40"/>
      <c r="EC167" s="40"/>
      <c r="ED167" s="40"/>
      <c r="EE167" s="40"/>
      <c r="EF167" s="40"/>
      <c r="EG167" s="40"/>
      <c r="EH167" s="40"/>
      <c r="EI167" s="40"/>
      <c r="EJ167" s="40"/>
      <c r="EK167" s="40"/>
    </row>
    <row r="168" spans="1:141" s="46" customFormat="1" ht="25.5">
      <c r="A168" s="48">
        <v>96155</v>
      </c>
      <c r="B168" s="45" t="s">
        <v>2244</v>
      </c>
      <c r="C168" s="631" t="s">
        <v>3065</v>
      </c>
      <c r="D168" s="38"/>
      <c r="E168" s="38"/>
      <c r="F168" s="41"/>
      <c r="G168" s="41"/>
      <c r="H168" s="13"/>
      <c r="I168" s="35"/>
      <c r="J168" s="32"/>
      <c r="K168" s="37">
        <f t="shared" si="2"/>
        <v>0</v>
      </c>
      <c r="L168" s="42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  <c r="BT168" s="40"/>
      <c r="BU168" s="40"/>
      <c r="BV168" s="40"/>
      <c r="BW168" s="40"/>
      <c r="BX168" s="40"/>
      <c r="BY168" s="40"/>
      <c r="BZ168" s="40"/>
      <c r="CA168" s="40"/>
      <c r="CB168" s="40"/>
      <c r="CC168" s="40"/>
      <c r="CD168" s="40"/>
      <c r="CE168" s="40"/>
      <c r="CF168" s="40"/>
      <c r="CG168" s="40"/>
      <c r="CH168" s="40"/>
      <c r="CI168" s="40"/>
      <c r="CJ168" s="40"/>
      <c r="CK168" s="40"/>
      <c r="CL168" s="40"/>
      <c r="CM168" s="40"/>
      <c r="CN168" s="40"/>
      <c r="CO168" s="40"/>
      <c r="CP168" s="40"/>
      <c r="CQ168" s="40"/>
      <c r="CR168" s="40"/>
      <c r="CS168" s="40"/>
      <c r="CT168" s="40"/>
      <c r="CU168" s="40"/>
      <c r="CV168" s="40"/>
      <c r="CW168" s="40"/>
      <c r="CX168" s="40"/>
      <c r="CY168" s="40"/>
      <c r="CZ168" s="40"/>
      <c r="DA168" s="40"/>
      <c r="DB168" s="40"/>
      <c r="DC168" s="40"/>
      <c r="DD168" s="40"/>
      <c r="DE168" s="40"/>
      <c r="DF168" s="40"/>
      <c r="DG168" s="40"/>
      <c r="DH168" s="40"/>
      <c r="DI168" s="40"/>
      <c r="DJ168" s="40"/>
      <c r="DK168" s="40"/>
      <c r="DL168" s="40"/>
      <c r="DM168" s="40"/>
      <c r="DN168" s="40"/>
      <c r="DO168" s="40"/>
      <c r="DP168" s="40"/>
      <c r="DQ168" s="40"/>
      <c r="DR168" s="40"/>
      <c r="DS168" s="40"/>
      <c r="DT168" s="40"/>
      <c r="DU168" s="40"/>
      <c r="DV168" s="40"/>
      <c r="DW168" s="40"/>
      <c r="DX168" s="40"/>
      <c r="DY168" s="40"/>
      <c r="DZ168" s="40"/>
      <c r="EA168" s="40"/>
      <c r="EB168" s="40"/>
      <c r="EC168" s="40"/>
      <c r="ED168" s="40"/>
      <c r="EE168" s="40"/>
      <c r="EF168" s="40"/>
      <c r="EG168" s="40"/>
      <c r="EH168" s="40"/>
      <c r="EI168" s="40"/>
      <c r="EJ168" s="40"/>
      <c r="EK168" s="40"/>
    </row>
    <row r="169" spans="1:141" s="46" customFormat="1" ht="25.5">
      <c r="A169" s="47">
        <v>96156</v>
      </c>
      <c r="B169" s="45" t="s">
        <v>2245</v>
      </c>
      <c r="C169" s="631" t="s">
        <v>3065</v>
      </c>
      <c r="D169" s="38"/>
      <c r="E169" s="38"/>
      <c r="F169" s="41"/>
      <c r="G169" s="41"/>
      <c r="H169" s="13"/>
      <c r="I169" s="35"/>
      <c r="J169" s="32"/>
      <c r="K169" s="37">
        <f t="shared" si="2"/>
        <v>0</v>
      </c>
      <c r="L169" s="42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  <c r="BT169" s="40"/>
      <c r="BU169" s="40"/>
      <c r="BV169" s="40"/>
      <c r="BW169" s="40"/>
      <c r="BX169" s="40"/>
      <c r="BY169" s="40"/>
      <c r="BZ169" s="40"/>
      <c r="CA169" s="40"/>
      <c r="CB169" s="40"/>
      <c r="CC169" s="40"/>
      <c r="CD169" s="40"/>
      <c r="CE169" s="40"/>
      <c r="CF169" s="40"/>
      <c r="CG169" s="40"/>
      <c r="CH169" s="40"/>
      <c r="CI169" s="40"/>
      <c r="CJ169" s="40"/>
      <c r="CK169" s="40"/>
      <c r="CL169" s="40"/>
      <c r="CM169" s="40"/>
      <c r="CN169" s="40"/>
      <c r="CO169" s="40"/>
      <c r="CP169" s="40"/>
      <c r="CQ169" s="40"/>
      <c r="CR169" s="40"/>
      <c r="CS169" s="40"/>
      <c r="CT169" s="40"/>
      <c r="CU169" s="40"/>
      <c r="CV169" s="40"/>
      <c r="CW169" s="40"/>
      <c r="CX169" s="40"/>
      <c r="CY169" s="40"/>
      <c r="CZ169" s="40"/>
      <c r="DA169" s="40"/>
      <c r="DB169" s="40"/>
      <c r="DC169" s="40"/>
      <c r="DD169" s="40"/>
      <c r="DE169" s="40"/>
      <c r="DF169" s="40"/>
      <c r="DG169" s="40"/>
      <c r="DH169" s="40"/>
      <c r="DI169" s="40"/>
      <c r="DJ169" s="40"/>
      <c r="DK169" s="40"/>
      <c r="DL169" s="40"/>
      <c r="DM169" s="40"/>
      <c r="DN169" s="40"/>
      <c r="DO169" s="40"/>
      <c r="DP169" s="40"/>
      <c r="DQ169" s="40"/>
      <c r="DR169" s="40"/>
      <c r="DS169" s="40"/>
      <c r="DT169" s="40"/>
      <c r="DU169" s="40"/>
      <c r="DV169" s="40"/>
      <c r="DW169" s="40"/>
      <c r="DX169" s="40"/>
      <c r="DY169" s="40"/>
      <c r="DZ169" s="40"/>
      <c r="EA169" s="40"/>
      <c r="EB169" s="40"/>
      <c r="EC169" s="40"/>
      <c r="ED169" s="40"/>
      <c r="EE169" s="40"/>
      <c r="EF169" s="40"/>
      <c r="EG169" s="40"/>
      <c r="EH169" s="40"/>
      <c r="EI169" s="40"/>
      <c r="EJ169" s="40"/>
      <c r="EK169" s="40"/>
    </row>
    <row r="170" spans="1:141" s="46" customFormat="1" ht="25.5">
      <c r="A170" s="48">
        <v>96157</v>
      </c>
      <c r="B170" s="45" t="s">
        <v>2246</v>
      </c>
      <c r="C170" s="631" t="s">
        <v>3065</v>
      </c>
      <c r="D170" s="38"/>
      <c r="E170" s="38"/>
      <c r="F170" s="41"/>
      <c r="G170" s="41"/>
      <c r="H170" s="13"/>
      <c r="I170" s="35"/>
      <c r="J170" s="32"/>
      <c r="K170" s="37">
        <f t="shared" si="2"/>
        <v>0</v>
      </c>
      <c r="L170" s="42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  <c r="BQ170" s="40"/>
      <c r="BR170" s="40"/>
      <c r="BS170" s="40"/>
      <c r="BT170" s="40"/>
      <c r="BU170" s="40"/>
      <c r="BV170" s="40"/>
      <c r="BW170" s="40"/>
      <c r="BX170" s="40"/>
      <c r="BY170" s="40"/>
      <c r="BZ170" s="40"/>
      <c r="CA170" s="40"/>
      <c r="CB170" s="40"/>
      <c r="CC170" s="40"/>
      <c r="CD170" s="40"/>
      <c r="CE170" s="40"/>
      <c r="CF170" s="40"/>
      <c r="CG170" s="40"/>
      <c r="CH170" s="40"/>
      <c r="CI170" s="40"/>
      <c r="CJ170" s="40"/>
      <c r="CK170" s="40"/>
      <c r="CL170" s="40"/>
      <c r="CM170" s="40"/>
      <c r="CN170" s="40"/>
      <c r="CO170" s="40"/>
      <c r="CP170" s="40"/>
      <c r="CQ170" s="40"/>
      <c r="CR170" s="40"/>
      <c r="CS170" s="40"/>
      <c r="CT170" s="40"/>
      <c r="CU170" s="40"/>
      <c r="CV170" s="40"/>
      <c r="CW170" s="40"/>
      <c r="CX170" s="40"/>
      <c r="CY170" s="40"/>
      <c r="CZ170" s="40"/>
      <c r="DA170" s="40"/>
      <c r="DB170" s="40"/>
      <c r="DC170" s="40"/>
      <c r="DD170" s="40"/>
      <c r="DE170" s="40"/>
      <c r="DF170" s="40"/>
      <c r="DG170" s="40"/>
      <c r="DH170" s="40"/>
      <c r="DI170" s="40"/>
      <c r="DJ170" s="40"/>
      <c r="DK170" s="40"/>
      <c r="DL170" s="40"/>
      <c r="DM170" s="40"/>
      <c r="DN170" s="40"/>
      <c r="DO170" s="40"/>
      <c r="DP170" s="40"/>
      <c r="DQ170" s="40"/>
      <c r="DR170" s="40"/>
      <c r="DS170" s="40"/>
      <c r="DT170" s="40"/>
      <c r="DU170" s="40"/>
      <c r="DV170" s="40"/>
      <c r="DW170" s="40"/>
      <c r="DX170" s="40"/>
      <c r="DY170" s="40"/>
      <c r="DZ170" s="40"/>
      <c r="EA170" s="40"/>
      <c r="EB170" s="40"/>
      <c r="EC170" s="40"/>
      <c r="ED170" s="40"/>
      <c r="EE170" s="40"/>
      <c r="EF170" s="40"/>
      <c r="EG170" s="40"/>
      <c r="EH170" s="40"/>
      <c r="EI170" s="40"/>
      <c r="EJ170" s="40"/>
      <c r="EK170" s="40"/>
    </row>
    <row r="171" spans="1:141" s="46" customFormat="1" ht="25.5">
      <c r="A171" s="47">
        <v>96158</v>
      </c>
      <c r="B171" s="45" t="s">
        <v>2247</v>
      </c>
      <c r="C171" s="631" t="s">
        <v>3065</v>
      </c>
      <c r="D171" s="38"/>
      <c r="E171" s="38"/>
      <c r="F171" s="41"/>
      <c r="G171" s="41"/>
      <c r="H171" s="13"/>
      <c r="I171" s="35"/>
      <c r="J171" s="32"/>
      <c r="K171" s="37">
        <f t="shared" si="2"/>
        <v>0</v>
      </c>
      <c r="L171" s="42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  <c r="BQ171" s="40"/>
      <c r="BR171" s="40"/>
      <c r="BS171" s="40"/>
      <c r="BT171" s="40"/>
      <c r="BU171" s="40"/>
      <c r="BV171" s="40"/>
      <c r="BW171" s="40"/>
      <c r="BX171" s="40"/>
      <c r="BY171" s="40"/>
      <c r="BZ171" s="40"/>
      <c r="CA171" s="40"/>
      <c r="CB171" s="40"/>
      <c r="CC171" s="40"/>
      <c r="CD171" s="40"/>
      <c r="CE171" s="40"/>
      <c r="CF171" s="40"/>
      <c r="CG171" s="40"/>
      <c r="CH171" s="40"/>
      <c r="CI171" s="40"/>
      <c r="CJ171" s="40"/>
      <c r="CK171" s="40"/>
      <c r="CL171" s="40"/>
      <c r="CM171" s="40"/>
      <c r="CN171" s="40"/>
      <c r="CO171" s="40"/>
      <c r="CP171" s="40"/>
      <c r="CQ171" s="40"/>
      <c r="CR171" s="40"/>
      <c r="CS171" s="40"/>
      <c r="CT171" s="40"/>
      <c r="CU171" s="40"/>
      <c r="CV171" s="40"/>
      <c r="CW171" s="40"/>
      <c r="CX171" s="40"/>
      <c r="CY171" s="40"/>
      <c r="CZ171" s="40"/>
      <c r="DA171" s="40"/>
      <c r="DB171" s="40"/>
      <c r="DC171" s="40"/>
      <c r="DD171" s="40"/>
      <c r="DE171" s="40"/>
      <c r="DF171" s="40"/>
      <c r="DG171" s="40"/>
      <c r="DH171" s="40"/>
      <c r="DI171" s="40"/>
      <c r="DJ171" s="40"/>
      <c r="DK171" s="40"/>
      <c r="DL171" s="40"/>
      <c r="DM171" s="40"/>
      <c r="DN171" s="40"/>
      <c r="DO171" s="40"/>
      <c r="DP171" s="40"/>
      <c r="DQ171" s="40"/>
      <c r="DR171" s="40"/>
      <c r="DS171" s="40"/>
      <c r="DT171" s="40"/>
      <c r="DU171" s="40"/>
      <c r="DV171" s="40"/>
      <c r="DW171" s="40"/>
      <c r="DX171" s="40"/>
      <c r="DY171" s="40"/>
      <c r="DZ171" s="40"/>
      <c r="EA171" s="40"/>
      <c r="EB171" s="40"/>
      <c r="EC171" s="40"/>
      <c r="ED171" s="40"/>
      <c r="EE171" s="40"/>
      <c r="EF171" s="40"/>
      <c r="EG171" s="40"/>
      <c r="EH171" s="40"/>
      <c r="EI171" s="40"/>
      <c r="EJ171" s="40"/>
      <c r="EK171" s="40"/>
    </row>
    <row r="172" spans="1:141" s="46" customFormat="1" ht="25.5">
      <c r="A172" s="48">
        <v>96159</v>
      </c>
      <c r="B172" s="45" t="s">
        <v>2248</v>
      </c>
      <c r="C172" s="631" t="s">
        <v>3065</v>
      </c>
      <c r="D172" s="38"/>
      <c r="E172" s="38"/>
      <c r="F172" s="41"/>
      <c r="G172" s="41"/>
      <c r="H172" s="13"/>
      <c r="I172" s="35"/>
      <c r="J172" s="32"/>
      <c r="K172" s="37">
        <f t="shared" si="2"/>
        <v>0</v>
      </c>
      <c r="L172" s="42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  <c r="BQ172" s="40"/>
      <c r="BR172" s="40"/>
      <c r="BS172" s="40"/>
      <c r="BT172" s="40"/>
      <c r="BU172" s="40"/>
      <c r="BV172" s="40"/>
      <c r="BW172" s="40"/>
      <c r="BX172" s="40"/>
      <c r="BY172" s="40"/>
      <c r="BZ172" s="40"/>
      <c r="CA172" s="40"/>
      <c r="CB172" s="40"/>
      <c r="CC172" s="40"/>
      <c r="CD172" s="40"/>
      <c r="CE172" s="40"/>
      <c r="CF172" s="40"/>
      <c r="CG172" s="40"/>
      <c r="CH172" s="40"/>
      <c r="CI172" s="40"/>
      <c r="CJ172" s="40"/>
      <c r="CK172" s="40"/>
      <c r="CL172" s="40"/>
      <c r="CM172" s="40"/>
      <c r="CN172" s="40"/>
      <c r="CO172" s="40"/>
      <c r="CP172" s="40"/>
      <c r="CQ172" s="40"/>
      <c r="CR172" s="40"/>
      <c r="CS172" s="40"/>
      <c r="CT172" s="40"/>
      <c r="CU172" s="40"/>
      <c r="CV172" s="40"/>
      <c r="CW172" s="40"/>
      <c r="CX172" s="40"/>
      <c r="CY172" s="40"/>
      <c r="CZ172" s="40"/>
      <c r="DA172" s="40"/>
      <c r="DB172" s="40"/>
      <c r="DC172" s="40"/>
      <c r="DD172" s="40"/>
      <c r="DE172" s="40"/>
      <c r="DF172" s="40"/>
      <c r="DG172" s="40"/>
      <c r="DH172" s="40"/>
      <c r="DI172" s="40"/>
      <c r="DJ172" s="40"/>
      <c r="DK172" s="40"/>
      <c r="DL172" s="40"/>
      <c r="DM172" s="40"/>
      <c r="DN172" s="40"/>
      <c r="DO172" s="40"/>
      <c r="DP172" s="40"/>
      <c r="DQ172" s="40"/>
      <c r="DR172" s="40"/>
      <c r="DS172" s="40"/>
      <c r="DT172" s="40"/>
      <c r="DU172" s="40"/>
      <c r="DV172" s="40"/>
      <c r="DW172" s="40"/>
      <c r="DX172" s="40"/>
      <c r="DY172" s="40"/>
      <c r="DZ172" s="40"/>
      <c r="EA172" s="40"/>
      <c r="EB172" s="40"/>
      <c r="EC172" s="40"/>
      <c r="ED172" s="40"/>
      <c r="EE172" s="40"/>
      <c r="EF172" s="40"/>
      <c r="EG172" s="40"/>
      <c r="EH172" s="40"/>
      <c r="EI172" s="40"/>
      <c r="EJ172" s="40"/>
      <c r="EK172" s="40"/>
    </row>
    <row r="173" spans="1:141" s="46" customFormat="1" ht="25.5">
      <c r="A173" s="47">
        <v>96160</v>
      </c>
      <c r="B173" s="45" t="s">
        <v>1148</v>
      </c>
      <c r="C173" s="631" t="s">
        <v>3065</v>
      </c>
      <c r="D173" s="38"/>
      <c r="E173" s="38"/>
      <c r="F173" s="41"/>
      <c r="G173" s="41"/>
      <c r="H173" s="13"/>
      <c r="I173" s="35"/>
      <c r="J173" s="32"/>
      <c r="K173" s="37">
        <f t="shared" si="2"/>
        <v>0</v>
      </c>
      <c r="L173" s="42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  <c r="BQ173" s="40"/>
      <c r="BR173" s="40"/>
      <c r="BS173" s="40"/>
      <c r="BT173" s="40"/>
      <c r="BU173" s="40"/>
      <c r="BV173" s="40"/>
      <c r="BW173" s="40"/>
      <c r="BX173" s="40"/>
      <c r="BY173" s="40"/>
      <c r="BZ173" s="40"/>
      <c r="CA173" s="40"/>
      <c r="CB173" s="40"/>
      <c r="CC173" s="40"/>
      <c r="CD173" s="40"/>
      <c r="CE173" s="40"/>
      <c r="CF173" s="40"/>
      <c r="CG173" s="40"/>
      <c r="CH173" s="40"/>
      <c r="CI173" s="40"/>
      <c r="CJ173" s="40"/>
      <c r="CK173" s="40"/>
      <c r="CL173" s="40"/>
      <c r="CM173" s="40"/>
      <c r="CN173" s="40"/>
      <c r="CO173" s="40"/>
      <c r="CP173" s="40"/>
      <c r="CQ173" s="40"/>
      <c r="CR173" s="40"/>
      <c r="CS173" s="40"/>
      <c r="CT173" s="40"/>
      <c r="CU173" s="40"/>
      <c r="CV173" s="40"/>
      <c r="CW173" s="40"/>
      <c r="CX173" s="40"/>
      <c r="CY173" s="40"/>
      <c r="CZ173" s="40"/>
      <c r="DA173" s="40"/>
      <c r="DB173" s="40"/>
      <c r="DC173" s="40"/>
      <c r="DD173" s="40"/>
      <c r="DE173" s="40"/>
      <c r="DF173" s="40"/>
      <c r="DG173" s="40"/>
      <c r="DH173" s="40"/>
      <c r="DI173" s="40"/>
      <c r="DJ173" s="40"/>
      <c r="DK173" s="40"/>
      <c r="DL173" s="40"/>
      <c r="DM173" s="40"/>
      <c r="DN173" s="40"/>
      <c r="DO173" s="40"/>
      <c r="DP173" s="40"/>
      <c r="DQ173" s="40"/>
      <c r="DR173" s="40"/>
      <c r="DS173" s="40"/>
      <c r="DT173" s="40"/>
      <c r="DU173" s="40"/>
      <c r="DV173" s="40"/>
      <c r="DW173" s="40"/>
      <c r="DX173" s="40"/>
      <c r="DY173" s="40"/>
      <c r="DZ173" s="40"/>
      <c r="EA173" s="40"/>
      <c r="EB173" s="40"/>
      <c r="EC173" s="40"/>
      <c r="ED173" s="40"/>
      <c r="EE173" s="40"/>
      <c r="EF173" s="40"/>
      <c r="EG173" s="40"/>
      <c r="EH173" s="40"/>
      <c r="EI173" s="40"/>
      <c r="EJ173" s="40"/>
      <c r="EK173" s="40"/>
    </row>
    <row r="174" spans="1:141" s="46" customFormat="1" ht="25.5">
      <c r="A174" s="48">
        <v>96161</v>
      </c>
      <c r="B174" s="45" t="s">
        <v>1149</v>
      </c>
      <c r="C174" s="631" t="s">
        <v>3065</v>
      </c>
      <c r="D174" s="38"/>
      <c r="E174" s="38"/>
      <c r="F174" s="41"/>
      <c r="G174" s="41"/>
      <c r="H174" s="13"/>
      <c r="I174" s="35"/>
      <c r="J174" s="32"/>
      <c r="K174" s="37">
        <f t="shared" si="2"/>
        <v>0</v>
      </c>
      <c r="L174" s="42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  <c r="BQ174" s="40"/>
      <c r="BR174" s="40"/>
      <c r="BS174" s="40"/>
      <c r="BT174" s="40"/>
      <c r="BU174" s="40"/>
      <c r="BV174" s="40"/>
      <c r="BW174" s="40"/>
      <c r="BX174" s="40"/>
      <c r="BY174" s="40"/>
      <c r="BZ174" s="40"/>
      <c r="CA174" s="40"/>
      <c r="CB174" s="40"/>
      <c r="CC174" s="40"/>
      <c r="CD174" s="40"/>
      <c r="CE174" s="40"/>
      <c r="CF174" s="40"/>
      <c r="CG174" s="40"/>
      <c r="CH174" s="40"/>
      <c r="CI174" s="40"/>
      <c r="CJ174" s="40"/>
      <c r="CK174" s="40"/>
      <c r="CL174" s="40"/>
      <c r="CM174" s="40"/>
      <c r="CN174" s="40"/>
      <c r="CO174" s="40"/>
      <c r="CP174" s="40"/>
      <c r="CQ174" s="40"/>
      <c r="CR174" s="40"/>
      <c r="CS174" s="40"/>
      <c r="CT174" s="40"/>
      <c r="CU174" s="40"/>
      <c r="CV174" s="40"/>
      <c r="CW174" s="40"/>
      <c r="CX174" s="40"/>
      <c r="CY174" s="40"/>
      <c r="CZ174" s="40"/>
      <c r="DA174" s="40"/>
      <c r="DB174" s="40"/>
      <c r="DC174" s="40"/>
      <c r="DD174" s="40"/>
      <c r="DE174" s="40"/>
      <c r="DF174" s="40"/>
      <c r="DG174" s="40"/>
      <c r="DH174" s="40"/>
      <c r="DI174" s="40"/>
      <c r="DJ174" s="40"/>
      <c r="DK174" s="40"/>
      <c r="DL174" s="40"/>
      <c r="DM174" s="40"/>
      <c r="DN174" s="40"/>
      <c r="DO174" s="40"/>
      <c r="DP174" s="40"/>
      <c r="DQ174" s="40"/>
      <c r="DR174" s="40"/>
      <c r="DS174" s="40"/>
      <c r="DT174" s="40"/>
      <c r="DU174" s="40"/>
      <c r="DV174" s="40"/>
      <c r="DW174" s="40"/>
      <c r="DX174" s="40"/>
      <c r="DY174" s="40"/>
      <c r="DZ174" s="40"/>
      <c r="EA174" s="40"/>
      <c r="EB174" s="40"/>
      <c r="EC174" s="40"/>
      <c r="ED174" s="40"/>
      <c r="EE174" s="40"/>
      <c r="EF174" s="40"/>
      <c r="EG174" s="40"/>
      <c r="EH174" s="40"/>
      <c r="EI174" s="40"/>
      <c r="EJ174" s="40"/>
      <c r="EK174" s="40"/>
    </row>
    <row r="175" spans="1:141" s="46" customFormat="1" ht="25.5">
      <c r="A175" s="47">
        <v>96162</v>
      </c>
      <c r="B175" s="45" t="s">
        <v>1150</v>
      </c>
      <c r="C175" s="631" t="s">
        <v>3065</v>
      </c>
      <c r="D175" s="38"/>
      <c r="E175" s="38"/>
      <c r="F175" s="41"/>
      <c r="G175" s="41"/>
      <c r="H175" s="13"/>
      <c r="I175" s="35"/>
      <c r="J175" s="32"/>
      <c r="K175" s="37">
        <f t="shared" si="2"/>
        <v>0</v>
      </c>
      <c r="L175" s="42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  <c r="BQ175" s="40"/>
      <c r="BR175" s="40"/>
      <c r="BS175" s="40"/>
      <c r="BT175" s="40"/>
      <c r="BU175" s="40"/>
      <c r="BV175" s="40"/>
      <c r="BW175" s="40"/>
      <c r="BX175" s="40"/>
      <c r="BY175" s="40"/>
      <c r="BZ175" s="40"/>
      <c r="CA175" s="40"/>
      <c r="CB175" s="40"/>
      <c r="CC175" s="40"/>
      <c r="CD175" s="40"/>
      <c r="CE175" s="40"/>
      <c r="CF175" s="40"/>
      <c r="CG175" s="40"/>
      <c r="CH175" s="40"/>
      <c r="CI175" s="40"/>
      <c r="CJ175" s="40"/>
      <c r="CK175" s="40"/>
      <c r="CL175" s="40"/>
      <c r="CM175" s="40"/>
      <c r="CN175" s="40"/>
      <c r="CO175" s="40"/>
      <c r="CP175" s="40"/>
      <c r="CQ175" s="40"/>
      <c r="CR175" s="40"/>
      <c r="CS175" s="40"/>
      <c r="CT175" s="40"/>
      <c r="CU175" s="40"/>
      <c r="CV175" s="40"/>
      <c r="CW175" s="40"/>
      <c r="CX175" s="40"/>
      <c r="CY175" s="40"/>
      <c r="CZ175" s="40"/>
      <c r="DA175" s="40"/>
      <c r="DB175" s="40"/>
      <c r="DC175" s="40"/>
      <c r="DD175" s="40"/>
      <c r="DE175" s="40"/>
      <c r="DF175" s="40"/>
      <c r="DG175" s="40"/>
      <c r="DH175" s="40"/>
      <c r="DI175" s="40"/>
      <c r="DJ175" s="40"/>
      <c r="DK175" s="40"/>
      <c r="DL175" s="40"/>
      <c r="DM175" s="40"/>
      <c r="DN175" s="40"/>
      <c r="DO175" s="40"/>
      <c r="DP175" s="40"/>
      <c r="DQ175" s="40"/>
      <c r="DR175" s="40"/>
      <c r="DS175" s="40"/>
      <c r="DT175" s="40"/>
      <c r="DU175" s="40"/>
      <c r="DV175" s="40"/>
      <c r="DW175" s="40"/>
      <c r="DX175" s="40"/>
      <c r="DY175" s="40"/>
      <c r="DZ175" s="40"/>
      <c r="EA175" s="40"/>
      <c r="EB175" s="40"/>
      <c r="EC175" s="40"/>
      <c r="ED175" s="40"/>
      <c r="EE175" s="40"/>
      <c r="EF175" s="40"/>
      <c r="EG175" s="40"/>
      <c r="EH175" s="40"/>
      <c r="EI175" s="40"/>
      <c r="EJ175" s="40"/>
      <c r="EK175" s="40"/>
    </row>
    <row r="176" spans="1:141" s="46" customFormat="1" ht="25.5">
      <c r="A176" s="48">
        <v>96163</v>
      </c>
      <c r="B176" s="45" t="s">
        <v>1151</v>
      </c>
      <c r="C176" s="631" t="s">
        <v>3065</v>
      </c>
      <c r="D176" s="38"/>
      <c r="E176" s="38"/>
      <c r="F176" s="41"/>
      <c r="G176" s="41"/>
      <c r="H176" s="13"/>
      <c r="I176" s="35"/>
      <c r="J176" s="32"/>
      <c r="K176" s="37">
        <f t="shared" si="2"/>
        <v>0</v>
      </c>
      <c r="L176" s="42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  <c r="BQ176" s="40"/>
      <c r="BR176" s="40"/>
      <c r="BS176" s="40"/>
      <c r="BT176" s="40"/>
      <c r="BU176" s="40"/>
      <c r="BV176" s="40"/>
      <c r="BW176" s="40"/>
      <c r="BX176" s="40"/>
      <c r="BY176" s="40"/>
      <c r="BZ176" s="40"/>
      <c r="CA176" s="40"/>
      <c r="CB176" s="40"/>
      <c r="CC176" s="40"/>
      <c r="CD176" s="40"/>
      <c r="CE176" s="40"/>
      <c r="CF176" s="40"/>
      <c r="CG176" s="40"/>
      <c r="CH176" s="40"/>
      <c r="CI176" s="40"/>
      <c r="CJ176" s="40"/>
      <c r="CK176" s="40"/>
      <c r="CL176" s="40"/>
      <c r="CM176" s="40"/>
      <c r="CN176" s="40"/>
      <c r="CO176" s="40"/>
      <c r="CP176" s="40"/>
      <c r="CQ176" s="40"/>
      <c r="CR176" s="40"/>
      <c r="CS176" s="40"/>
      <c r="CT176" s="40"/>
      <c r="CU176" s="40"/>
      <c r="CV176" s="40"/>
      <c r="CW176" s="40"/>
      <c r="CX176" s="40"/>
      <c r="CY176" s="40"/>
      <c r="CZ176" s="40"/>
      <c r="DA176" s="40"/>
      <c r="DB176" s="40"/>
      <c r="DC176" s="40"/>
      <c r="DD176" s="40"/>
      <c r="DE176" s="40"/>
      <c r="DF176" s="40"/>
      <c r="DG176" s="40"/>
      <c r="DH176" s="40"/>
      <c r="DI176" s="40"/>
      <c r="DJ176" s="40"/>
      <c r="DK176" s="40"/>
      <c r="DL176" s="40"/>
      <c r="DM176" s="40"/>
      <c r="DN176" s="40"/>
      <c r="DO176" s="40"/>
      <c r="DP176" s="40"/>
      <c r="DQ176" s="40"/>
      <c r="DR176" s="40"/>
      <c r="DS176" s="40"/>
      <c r="DT176" s="40"/>
      <c r="DU176" s="40"/>
      <c r="DV176" s="40"/>
      <c r="DW176" s="40"/>
      <c r="DX176" s="40"/>
      <c r="DY176" s="40"/>
      <c r="DZ176" s="40"/>
      <c r="EA176" s="40"/>
      <c r="EB176" s="40"/>
      <c r="EC176" s="40"/>
      <c r="ED176" s="40"/>
      <c r="EE176" s="40"/>
      <c r="EF176" s="40"/>
      <c r="EG176" s="40"/>
      <c r="EH176" s="40"/>
      <c r="EI176" s="40"/>
      <c r="EJ176" s="40"/>
      <c r="EK176" s="40"/>
    </row>
    <row r="177" spans="1:141" s="46" customFormat="1" ht="25.5">
      <c r="A177" s="47">
        <v>96164</v>
      </c>
      <c r="B177" s="45" t="s">
        <v>1152</v>
      </c>
      <c r="C177" s="631" t="s">
        <v>3065</v>
      </c>
      <c r="D177" s="38"/>
      <c r="E177" s="38"/>
      <c r="F177" s="41"/>
      <c r="G177" s="41"/>
      <c r="H177" s="13"/>
      <c r="I177" s="35"/>
      <c r="J177" s="32"/>
      <c r="K177" s="37">
        <f t="shared" si="2"/>
        <v>0</v>
      </c>
      <c r="L177" s="42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  <c r="BQ177" s="40"/>
      <c r="BR177" s="40"/>
      <c r="BS177" s="40"/>
      <c r="BT177" s="40"/>
      <c r="BU177" s="40"/>
      <c r="BV177" s="40"/>
      <c r="BW177" s="40"/>
      <c r="BX177" s="40"/>
      <c r="BY177" s="40"/>
      <c r="BZ177" s="40"/>
      <c r="CA177" s="40"/>
      <c r="CB177" s="40"/>
      <c r="CC177" s="40"/>
      <c r="CD177" s="40"/>
      <c r="CE177" s="40"/>
      <c r="CF177" s="40"/>
      <c r="CG177" s="40"/>
      <c r="CH177" s="40"/>
      <c r="CI177" s="40"/>
      <c r="CJ177" s="40"/>
      <c r="CK177" s="40"/>
      <c r="CL177" s="40"/>
      <c r="CM177" s="40"/>
      <c r="CN177" s="40"/>
      <c r="CO177" s="40"/>
      <c r="CP177" s="40"/>
      <c r="CQ177" s="40"/>
      <c r="CR177" s="40"/>
      <c r="CS177" s="40"/>
      <c r="CT177" s="40"/>
      <c r="CU177" s="40"/>
      <c r="CV177" s="40"/>
      <c r="CW177" s="40"/>
      <c r="CX177" s="40"/>
      <c r="CY177" s="40"/>
      <c r="CZ177" s="40"/>
      <c r="DA177" s="40"/>
      <c r="DB177" s="40"/>
      <c r="DC177" s="40"/>
      <c r="DD177" s="40"/>
      <c r="DE177" s="40"/>
      <c r="DF177" s="40"/>
      <c r="DG177" s="40"/>
      <c r="DH177" s="40"/>
      <c r="DI177" s="40"/>
      <c r="DJ177" s="40"/>
      <c r="DK177" s="40"/>
      <c r="DL177" s="40"/>
      <c r="DM177" s="40"/>
      <c r="DN177" s="40"/>
      <c r="DO177" s="40"/>
      <c r="DP177" s="40"/>
      <c r="DQ177" s="40"/>
      <c r="DR177" s="40"/>
      <c r="DS177" s="40"/>
      <c r="DT177" s="40"/>
      <c r="DU177" s="40"/>
      <c r="DV177" s="40"/>
      <c r="DW177" s="40"/>
      <c r="DX177" s="40"/>
      <c r="DY177" s="40"/>
      <c r="DZ177" s="40"/>
      <c r="EA177" s="40"/>
      <c r="EB177" s="40"/>
      <c r="EC177" s="40"/>
      <c r="ED177" s="40"/>
      <c r="EE177" s="40"/>
      <c r="EF177" s="40"/>
      <c r="EG177" s="40"/>
      <c r="EH177" s="40"/>
      <c r="EI177" s="40"/>
      <c r="EJ177" s="40"/>
      <c r="EK177" s="40"/>
    </row>
    <row r="178" spans="1:141" s="46" customFormat="1" ht="25.5">
      <c r="A178" s="48">
        <v>96165</v>
      </c>
      <c r="B178" s="45" t="s">
        <v>1153</v>
      </c>
      <c r="C178" s="631" t="s">
        <v>3065</v>
      </c>
      <c r="D178" s="38"/>
      <c r="E178" s="38"/>
      <c r="F178" s="41"/>
      <c r="G178" s="41"/>
      <c r="H178" s="13"/>
      <c r="I178" s="35"/>
      <c r="J178" s="32"/>
      <c r="K178" s="37">
        <f t="shared" si="2"/>
        <v>0</v>
      </c>
      <c r="L178" s="42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  <c r="BQ178" s="40"/>
      <c r="BR178" s="40"/>
      <c r="BS178" s="40"/>
      <c r="BT178" s="40"/>
      <c r="BU178" s="40"/>
      <c r="BV178" s="40"/>
      <c r="BW178" s="40"/>
      <c r="BX178" s="40"/>
      <c r="BY178" s="40"/>
      <c r="BZ178" s="40"/>
      <c r="CA178" s="40"/>
      <c r="CB178" s="40"/>
      <c r="CC178" s="40"/>
      <c r="CD178" s="40"/>
      <c r="CE178" s="40"/>
      <c r="CF178" s="40"/>
      <c r="CG178" s="40"/>
      <c r="CH178" s="40"/>
      <c r="CI178" s="40"/>
      <c r="CJ178" s="40"/>
      <c r="CK178" s="40"/>
      <c r="CL178" s="40"/>
      <c r="CM178" s="40"/>
      <c r="CN178" s="40"/>
      <c r="CO178" s="40"/>
      <c r="CP178" s="40"/>
      <c r="CQ178" s="40"/>
      <c r="CR178" s="40"/>
      <c r="CS178" s="40"/>
      <c r="CT178" s="40"/>
      <c r="CU178" s="40"/>
      <c r="CV178" s="40"/>
      <c r="CW178" s="40"/>
      <c r="CX178" s="40"/>
      <c r="CY178" s="40"/>
      <c r="CZ178" s="40"/>
      <c r="DA178" s="40"/>
      <c r="DB178" s="40"/>
      <c r="DC178" s="40"/>
      <c r="DD178" s="40"/>
      <c r="DE178" s="40"/>
      <c r="DF178" s="40"/>
      <c r="DG178" s="40"/>
      <c r="DH178" s="40"/>
      <c r="DI178" s="40"/>
      <c r="DJ178" s="40"/>
      <c r="DK178" s="40"/>
      <c r="DL178" s="40"/>
      <c r="DM178" s="40"/>
      <c r="DN178" s="40"/>
      <c r="DO178" s="40"/>
      <c r="DP178" s="40"/>
      <c r="DQ178" s="40"/>
      <c r="DR178" s="40"/>
      <c r="DS178" s="40"/>
      <c r="DT178" s="40"/>
      <c r="DU178" s="40"/>
      <c r="DV178" s="40"/>
      <c r="DW178" s="40"/>
      <c r="DX178" s="40"/>
      <c r="DY178" s="40"/>
      <c r="DZ178" s="40"/>
      <c r="EA178" s="40"/>
      <c r="EB178" s="40"/>
      <c r="EC178" s="40"/>
      <c r="ED178" s="40"/>
      <c r="EE178" s="40"/>
      <c r="EF178" s="40"/>
      <c r="EG178" s="40"/>
      <c r="EH178" s="40"/>
      <c r="EI178" s="40"/>
      <c r="EJ178" s="40"/>
      <c r="EK178" s="40"/>
    </row>
    <row r="179" spans="1:141" s="46" customFormat="1" ht="25.5">
      <c r="A179" s="47">
        <v>96166</v>
      </c>
      <c r="B179" s="45" t="s">
        <v>1154</v>
      </c>
      <c r="C179" s="631" t="s">
        <v>3065</v>
      </c>
      <c r="D179" s="38"/>
      <c r="E179" s="38"/>
      <c r="F179" s="41"/>
      <c r="G179" s="41"/>
      <c r="H179" s="13"/>
      <c r="I179" s="35"/>
      <c r="J179" s="32"/>
      <c r="K179" s="37">
        <f t="shared" si="2"/>
        <v>0</v>
      </c>
      <c r="L179" s="42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  <c r="BQ179" s="40"/>
      <c r="BR179" s="40"/>
      <c r="BS179" s="40"/>
      <c r="BT179" s="40"/>
      <c r="BU179" s="40"/>
      <c r="BV179" s="40"/>
      <c r="BW179" s="40"/>
      <c r="BX179" s="40"/>
      <c r="BY179" s="40"/>
      <c r="BZ179" s="40"/>
      <c r="CA179" s="40"/>
      <c r="CB179" s="40"/>
      <c r="CC179" s="40"/>
      <c r="CD179" s="40"/>
      <c r="CE179" s="40"/>
      <c r="CF179" s="40"/>
      <c r="CG179" s="40"/>
      <c r="CH179" s="40"/>
      <c r="CI179" s="40"/>
      <c r="CJ179" s="40"/>
      <c r="CK179" s="40"/>
      <c r="CL179" s="40"/>
      <c r="CM179" s="40"/>
      <c r="CN179" s="40"/>
      <c r="CO179" s="40"/>
      <c r="CP179" s="40"/>
      <c r="CQ179" s="40"/>
      <c r="CR179" s="40"/>
      <c r="CS179" s="40"/>
      <c r="CT179" s="40"/>
      <c r="CU179" s="40"/>
      <c r="CV179" s="40"/>
      <c r="CW179" s="40"/>
      <c r="CX179" s="40"/>
      <c r="CY179" s="40"/>
      <c r="CZ179" s="40"/>
      <c r="DA179" s="40"/>
      <c r="DB179" s="40"/>
      <c r="DC179" s="40"/>
      <c r="DD179" s="40"/>
      <c r="DE179" s="40"/>
      <c r="DF179" s="40"/>
      <c r="DG179" s="40"/>
      <c r="DH179" s="40"/>
      <c r="DI179" s="40"/>
      <c r="DJ179" s="40"/>
      <c r="DK179" s="40"/>
      <c r="DL179" s="40"/>
      <c r="DM179" s="40"/>
      <c r="DN179" s="40"/>
      <c r="DO179" s="40"/>
      <c r="DP179" s="40"/>
      <c r="DQ179" s="40"/>
      <c r="DR179" s="40"/>
      <c r="DS179" s="40"/>
      <c r="DT179" s="40"/>
      <c r="DU179" s="40"/>
      <c r="DV179" s="40"/>
      <c r="DW179" s="40"/>
      <c r="DX179" s="40"/>
      <c r="DY179" s="40"/>
      <c r="DZ179" s="40"/>
      <c r="EA179" s="40"/>
      <c r="EB179" s="40"/>
      <c r="EC179" s="40"/>
      <c r="ED179" s="40"/>
      <c r="EE179" s="40"/>
      <c r="EF179" s="40"/>
      <c r="EG179" s="40"/>
      <c r="EH179" s="40"/>
      <c r="EI179" s="40"/>
      <c r="EJ179" s="40"/>
      <c r="EK179" s="40"/>
    </row>
    <row r="180" spans="1:141" s="46" customFormat="1" ht="25.5">
      <c r="A180" s="48">
        <v>96167</v>
      </c>
      <c r="B180" s="45" t="s">
        <v>1155</v>
      </c>
      <c r="C180" s="631" t="s">
        <v>3065</v>
      </c>
      <c r="D180" s="38"/>
      <c r="E180" s="38"/>
      <c r="F180" s="41"/>
      <c r="G180" s="41"/>
      <c r="H180" s="13"/>
      <c r="I180" s="35"/>
      <c r="J180" s="32"/>
      <c r="K180" s="37">
        <f t="shared" si="2"/>
        <v>0</v>
      </c>
      <c r="L180" s="42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  <c r="BT180" s="40"/>
      <c r="BU180" s="40"/>
      <c r="BV180" s="40"/>
      <c r="BW180" s="40"/>
      <c r="BX180" s="40"/>
      <c r="BY180" s="40"/>
      <c r="BZ180" s="40"/>
      <c r="CA180" s="40"/>
      <c r="CB180" s="40"/>
      <c r="CC180" s="40"/>
      <c r="CD180" s="40"/>
      <c r="CE180" s="40"/>
      <c r="CF180" s="40"/>
      <c r="CG180" s="40"/>
      <c r="CH180" s="40"/>
      <c r="CI180" s="40"/>
      <c r="CJ180" s="40"/>
      <c r="CK180" s="40"/>
      <c r="CL180" s="40"/>
      <c r="CM180" s="40"/>
      <c r="CN180" s="40"/>
      <c r="CO180" s="40"/>
      <c r="CP180" s="40"/>
      <c r="CQ180" s="40"/>
      <c r="CR180" s="40"/>
      <c r="CS180" s="40"/>
      <c r="CT180" s="40"/>
      <c r="CU180" s="40"/>
      <c r="CV180" s="40"/>
      <c r="CW180" s="40"/>
      <c r="CX180" s="40"/>
      <c r="CY180" s="40"/>
      <c r="CZ180" s="40"/>
      <c r="DA180" s="40"/>
      <c r="DB180" s="40"/>
      <c r="DC180" s="40"/>
      <c r="DD180" s="40"/>
      <c r="DE180" s="40"/>
      <c r="DF180" s="40"/>
      <c r="DG180" s="40"/>
      <c r="DH180" s="40"/>
      <c r="DI180" s="40"/>
      <c r="DJ180" s="40"/>
      <c r="DK180" s="40"/>
      <c r="DL180" s="40"/>
      <c r="DM180" s="40"/>
      <c r="DN180" s="40"/>
      <c r="DO180" s="40"/>
      <c r="DP180" s="40"/>
      <c r="DQ180" s="40"/>
      <c r="DR180" s="40"/>
      <c r="DS180" s="40"/>
      <c r="DT180" s="40"/>
      <c r="DU180" s="40"/>
      <c r="DV180" s="40"/>
      <c r="DW180" s="40"/>
      <c r="DX180" s="40"/>
      <c r="DY180" s="40"/>
      <c r="DZ180" s="40"/>
      <c r="EA180" s="40"/>
      <c r="EB180" s="40"/>
      <c r="EC180" s="40"/>
      <c r="ED180" s="40"/>
      <c r="EE180" s="40"/>
      <c r="EF180" s="40"/>
      <c r="EG180" s="40"/>
      <c r="EH180" s="40"/>
      <c r="EI180" s="40"/>
      <c r="EJ180" s="40"/>
      <c r="EK180" s="40"/>
    </row>
    <row r="181" spans="1:141" s="46" customFormat="1" ht="25.5">
      <c r="A181" s="47">
        <v>96168</v>
      </c>
      <c r="B181" s="45" t="s">
        <v>1156</v>
      </c>
      <c r="C181" s="631" t="s">
        <v>3065</v>
      </c>
      <c r="D181" s="38"/>
      <c r="E181" s="38"/>
      <c r="F181" s="41"/>
      <c r="G181" s="41"/>
      <c r="H181" s="13"/>
      <c r="I181" s="35"/>
      <c r="J181" s="32"/>
      <c r="K181" s="37">
        <f t="shared" si="2"/>
        <v>0</v>
      </c>
      <c r="L181" s="42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  <c r="BQ181" s="40"/>
      <c r="BR181" s="40"/>
      <c r="BS181" s="40"/>
      <c r="BT181" s="40"/>
      <c r="BU181" s="40"/>
      <c r="BV181" s="40"/>
      <c r="BW181" s="40"/>
      <c r="BX181" s="40"/>
      <c r="BY181" s="40"/>
      <c r="BZ181" s="40"/>
      <c r="CA181" s="40"/>
      <c r="CB181" s="40"/>
      <c r="CC181" s="40"/>
      <c r="CD181" s="40"/>
      <c r="CE181" s="40"/>
      <c r="CF181" s="40"/>
      <c r="CG181" s="40"/>
      <c r="CH181" s="40"/>
      <c r="CI181" s="40"/>
      <c r="CJ181" s="40"/>
      <c r="CK181" s="40"/>
      <c r="CL181" s="40"/>
      <c r="CM181" s="40"/>
      <c r="CN181" s="40"/>
      <c r="CO181" s="40"/>
      <c r="CP181" s="40"/>
      <c r="CQ181" s="40"/>
      <c r="CR181" s="40"/>
      <c r="CS181" s="40"/>
      <c r="CT181" s="40"/>
      <c r="CU181" s="40"/>
      <c r="CV181" s="40"/>
      <c r="CW181" s="40"/>
      <c r="CX181" s="40"/>
      <c r="CY181" s="40"/>
      <c r="CZ181" s="40"/>
      <c r="DA181" s="40"/>
      <c r="DB181" s="40"/>
      <c r="DC181" s="40"/>
      <c r="DD181" s="40"/>
      <c r="DE181" s="40"/>
      <c r="DF181" s="40"/>
      <c r="DG181" s="40"/>
      <c r="DH181" s="40"/>
      <c r="DI181" s="40"/>
      <c r="DJ181" s="40"/>
      <c r="DK181" s="40"/>
      <c r="DL181" s="40"/>
      <c r="DM181" s="40"/>
      <c r="DN181" s="40"/>
      <c r="DO181" s="40"/>
      <c r="DP181" s="40"/>
      <c r="DQ181" s="40"/>
      <c r="DR181" s="40"/>
      <c r="DS181" s="40"/>
      <c r="DT181" s="40"/>
      <c r="DU181" s="40"/>
      <c r="DV181" s="40"/>
      <c r="DW181" s="40"/>
      <c r="DX181" s="40"/>
      <c r="DY181" s="40"/>
      <c r="DZ181" s="40"/>
      <c r="EA181" s="40"/>
      <c r="EB181" s="40"/>
      <c r="EC181" s="40"/>
      <c r="ED181" s="40"/>
      <c r="EE181" s="40"/>
      <c r="EF181" s="40"/>
      <c r="EG181" s="40"/>
      <c r="EH181" s="40"/>
      <c r="EI181" s="40"/>
      <c r="EJ181" s="40"/>
      <c r="EK181" s="40"/>
    </row>
    <row r="182" spans="1:141" s="46" customFormat="1" ht="25.5">
      <c r="A182" s="48">
        <v>96169</v>
      </c>
      <c r="B182" s="45" t="s">
        <v>1157</v>
      </c>
      <c r="C182" s="631" t="s">
        <v>3065</v>
      </c>
      <c r="D182" s="38"/>
      <c r="E182" s="38"/>
      <c r="F182" s="41"/>
      <c r="G182" s="41"/>
      <c r="H182" s="13"/>
      <c r="I182" s="35"/>
      <c r="J182" s="32"/>
      <c r="K182" s="37">
        <f t="shared" si="2"/>
        <v>0</v>
      </c>
      <c r="L182" s="42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  <c r="BQ182" s="40"/>
      <c r="BR182" s="40"/>
      <c r="BS182" s="40"/>
      <c r="BT182" s="40"/>
      <c r="BU182" s="40"/>
      <c r="BV182" s="40"/>
      <c r="BW182" s="40"/>
      <c r="BX182" s="40"/>
      <c r="BY182" s="40"/>
      <c r="BZ182" s="40"/>
      <c r="CA182" s="40"/>
      <c r="CB182" s="40"/>
      <c r="CC182" s="40"/>
      <c r="CD182" s="40"/>
      <c r="CE182" s="40"/>
      <c r="CF182" s="40"/>
      <c r="CG182" s="40"/>
      <c r="CH182" s="40"/>
      <c r="CI182" s="40"/>
      <c r="CJ182" s="40"/>
      <c r="CK182" s="40"/>
      <c r="CL182" s="40"/>
      <c r="CM182" s="40"/>
      <c r="CN182" s="40"/>
      <c r="CO182" s="40"/>
      <c r="CP182" s="40"/>
      <c r="CQ182" s="40"/>
      <c r="CR182" s="40"/>
      <c r="CS182" s="40"/>
      <c r="CT182" s="40"/>
      <c r="CU182" s="40"/>
      <c r="CV182" s="40"/>
      <c r="CW182" s="40"/>
      <c r="CX182" s="40"/>
      <c r="CY182" s="40"/>
      <c r="CZ182" s="40"/>
      <c r="DA182" s="40"/>
      <c r="DB182" s="40"/>
      <c r="DC182" s="40"/>
      <c r="DD182" s="40"/>
      <c r="DE182" s="40"/>
      <c r="DF182" s="40"/>
      <c r="DG182" s="40"/>
      <c r="DH182" s="40"/>
      <c r="DI182" s="40"/>
      <c r="DJ182" s="40"/>
      <c r="DK182" s="40"/>
      <c r="DL182" s="40"/>
      <c r="DM182" s="40"/>
      <c r="DN182" s="40"/>
      <c r="DO182" s="40"/>
      <c r="DP182" s="40"/>
      <c r="DQ182" s="40"/>
      <c r="DR182" s="40"/>
      <c r="DS182" s="40"/>
      <c r="DT182" s="40"/>
      <c r="DU182" s="40"/>
      <c r="DV182" s="40"/>
      <c r="DW182" s="40"/>
      <c r="DX182" s="40"/>
      <c r="DY182" s="40"/>
      <c r="DZ182" s="40"/>
      <c r="EA182" s="40"/>
      <c r="EB182" s="40"/>
      <c r="EC182" s="40"/>
      <c r="ED182" s="40"/>
      <c r="EE182" s="40"/>
      <c r="EF182" s="40"/>
      <c r="EG182" s="40"/>
      <c r="EH182" s="40"/>
      <c r="EI182" s="40"/>
      <c r="EJ182" s="40"/>
      <c r="EK182" s="40"/>
    </row>
    <row r="183" spans="1:141" s="46" customFormat="1" ht="25.5">
      <c r="A183" s="47">
        <v>96170</v>
      </c>
      <c r="B183" s="45" t="s">
        <v>1158</v>
      </c>
      <c r="C183" s="631" t="s">
        <v>3065</v>
      </c>
      <c r="D183" s="38"/>
      <c r="E183" s="38"/>
      <c r="F183" s="41"/>
      <c r="G183" s="41"/>
      <c r="H183" s="13"/>
      <c r="I183" s="35"/>
      <c r="J183" s="32"/>
      <c r="K183" s="37">
        <f t="shared" si="2"/>
        <v>0</v>
      </c>
      <c r="L183" s="42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  <c r="BQ183" s="40"/>
      <c r="BR183" s="40"/>
      <c r="BS183" s="40"/>
      <c r="BT183" s="40"/>
      <c r="BU183" s="40"/>
      <c r="BV183" s="40"/>
      <c r="BW183" s="40"/>
      <c r="BX183" s="40"/>
      <c r="BY183" s="40"/>
      <c r="BZ183" s="40"/>
      <c r="CA183" s="40"/>
      <c r="CB183" s="40"/>
      <c r="CC183" s="40"/>
      <c r="CD183" s="40"/>
      <c r="CE183" s="40"/>
      <c r="CF183" s="40"/>
      <c r="CG183" s="40"/>
      <c r="CH183" s="40"/>
      <c r="CI183" s="40"/>
      <c r="CJ183" s="40"/>
      <c r="CK183" s="40"/>
      <c r="CL183" s="40"/>
      <c r="CM183" s="40"/>
      <c r="CN183" s="40"/>
      <c r="CO183" s="40"/>
      <c r="CP183" s="40"/>
      <c r="CQ183" s="40"/>
      <c r="CR183" s="40"/>
      <c r="CS183" s="40"/>
      <c r="CT183" s="40"/>
      <c r="CU183" s="40"/>
      <c r="CV183" s="40"/>
      <c r="CW183" s="40"/>
      <c r="CX183" s="40"/>
      <c r="CY183" s="40"/>
      <c r="CZ183" s="40"/>
      <c r="DA183" s="40"/>
      <c r="DB183" s="40"/>
      <c r="DC183" s="40"/>
      <c r="DD183" s="40"/>
      <c r="DE183" s="40"/>
      <c r="DF183" s="40"/>
      <c r="DG183" s="40"/>
      <c r="DH183" s="40"/>
      <c r="DI183" s="40"/>
      <c r="DJ183" s="40"/>
      <c r="DK183" s="40"/>
      <c r="DL183" s="40"/>
      <c r="DM183" s="40"/>
      <c r="DN183" s="40"/>
      <c r="DO183" s="40"/>
      <c r="DP183" s="40"/>
      <c r="DQ183" s="40"/>
      <c r="DR183" s="40"/>
      <c r="DS183" s="40"/>
      <c r="DT183" s="40"/>
      <c r="DU183" s="40"/>
      <c r="DV183" s="40"/>
      <c r="DW183" s="40"/>
      <c r="DX183" s="40"/>
      <c r="DY183" s="40"/>
      <c r="DZ183" s="40"/>
      <c r="EA183" s="40"/>
      <c r="EB183" s="40"/>
      <c r="EC183" s="40"/>
      <c r="ED183" s="40"/>
      <c r="EE183" s="40"/>
      <c r="EF183" s="40"/>
      <c r="EG183" s="40"/>
      <c r="EH183" s="40"/>
      <c r="EI183" s="40"/>
      <c r="EJ183" s="40"/>
      <c r="EK183" s="40"/>
    </row>
    <row r="184" spans="1:141" s="46" customFormat="1" ht="25.5">
      <c r="A184" s="48">
        <v>96171</v>
      </c>
      <c r="B184" s="45" t="s">
        <v>1159</v>
      </c>
      <c r="C184" s="631" t="s">
        <v>3065</v>
      </c>
      <c r="D184" s="38"/>
      <c r="E184" s="38"/>
      <c r="F184" s="41"/>
      <c r="G184" s="41"/>
      <c r="H184" s="13"/>
      <c r="I184" s="35"/>
      <c r="J184" s="32"/>
      <c r="K184" s="37">
        <f t="shared" si="2"/>
        <v>0</v>
      </c>
      <c r="L184" s="42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  <c r="BQ184" s="40"/>
      <c r="BR184" s="40"/>
      <c r="BS184" s="40"/>
      <c r="BT184" s="40"/>
      <c r="BU184" s="40"/>
      <c r="BV184" s="40"/>
      <c r="BW184" s="40"/>
      <c r="BX184" s="40"/>
      <c r="BY184" s="40"/>
      <c r="BZ184" s="40"/>
      <c r="CA184" s="40"/>
      <c r="CB184" s="40"/>
      <c r="CC184" s="40"/>
      <c r="CD184" s="40"/>
      <c r="CE184" s="40"/>
      <c r="CF184" s="40"/>
      <c r="CG184" s="40"/>
      <c r="CH184" s="40"/>
      <c r="CI184" s="40"/>
      <c r="CJ184" s="40"/>
      <c r="CK184" s="40"/>
      <c r="CL184" s="40"/>
      <c r="CM184" s="40"/>
      <c r="CN184" s="40"/>
      <c r="CO184" s="40"/>
      <c r="CP184" s="40"/>
      <c r="CQ184" s="40"/>
      <c r="CR184" s="40"/>
      <c r="CS184" s="40"/>
      <c r="CT184" s="40"/>
      <c r="CU184" s="40"/>
      <c r="CV184" s="40"/>
      <c r="CW184" s="40"/>
      <c r="CX184" s="40"/>
      <c r="CY184" s="40"/>
      <c r="CZ184" s="40"/>
      <c r="DA184" s="40"/>
      <c r="DB184" s="40"/>
      <c r="DC184" s="40"/>
      <c r="DD184" s="40"/>
      <c r="DE184" s="40"/>
      <c r="DF184" s="40"/>
      <c r="DG184" s="40"/>
      <c r="DH184" s="40"/>
      <c r="DI184" s="40"/>
      <c r="DJ184" s="40"/>
      <c r="DK184" s="40"/>
      <c r="DL184" s="40"/>
      <c r="DM184" s="40"/>
      <c r="DN184" s="40"/>
      <c r="DO184" s="40"/>
      <c r="DP184" s="40"/>
      <c r="DQ184" s="40"/>
      <c r="DR184" s="40"/>
      <c r="DS184" s="40"/>
      <c r="DT184" s="40"/>
      <c r="DU184" s="40"/>
      <c r="DV184" s="40"/>
      <c r="DW184" s="40"/>
      <c r="DX184" s="40"/>
      <c r="DY184" s="40"/>
      <c r="DZ184" s="40"/>
      <c r="EA184" s="40"/>
      <c r="EB184" s="40"/>
      <c r="EC184" s="40"/>
      <c r="ED184" s="40"/>
      <c r="EE184" s="40"/>
      <c r="EF184" s="40"/>
      <c r="EG184" s="40"/>
      <c r="EH184" s="40"/>
      <c r="EI184" s="40"/>
      <c r="EJ184" s="40"/>
      <c r="EK184" s="40"/>
    </row>
    <row r="185" spans="1:141" s="46" customFormat="1" ht="25.5">
      <c r="A185" s="47">
        <v>96172</v>
      </c>
      <c r="B185" s="45" t="s">
        <v>1160</v>
      </c>
      <c r="C185" s="631" t="s">
        <v>3065</v>
      </c>
      <c r="D185" s="38"/>
      <c r="E185" s="38"/>
      <c r="F185" s="41"/>
      <c r="G185" s="41"/>
      <c r="H185" s="13"/>
      <c r="I185" s="35"/>
      <c r="J185" s="32"/>
      <c r="K185" s="37">
        <f t="shared" si="2"/>
        <v>0</v>
      </c>
      <c r="L185" s="42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  <c r="BQ185" s="40"/>
      <c r="BR185" s="40"/>
      <c r="BS185" s="40"/>
      <c r="BT185" s="40"/>
      <c r="BU185" s="40"/>
      <c r="BV185" s="40"/>
      <c r="BW185" s="40"/>
      <c r="BX185" s="40"/>
      <c r="BY185" s="40"/>
      <c r="BZ185" s="40"/>
      <c r="CA185" s="40"/>
      <c r="CB185" s="40"/>
      <c r="CC185" s="40"/>
      <c r="CD185" s="40"/>
      <c r="CE185" s="40"/>
      <c r="CF185" s="40"/>
      <c r="CG185" s="40"/>
      <c r="CH185" s="40"/>
      <c r="CI185" s="40"/>
      <c r="CJ185" s="40"/>
      <c r="CK185" s="40"/>
      <c r="CL185" s="40"/>
      <c r="CM185" s="40"/>
      <c r="CN185" s="40"/>
      <c r="CO185" s="40"/>
      <c r="CP185" s="40"/>
      <c r="CQ185" s="40"/>
      <c r="CR185" s="40"/>
      <c r="CS185" s="40"/>
      <c r="CT185" s="40"/>
      <c r="CU185" s="40"/>
      <c r="CV185" s="40"/>
      <c r="CW185" s="40"/>
      <c r="CX185" s="40"/>
      <c r="CY185" s="40"/>
      <c r="CZ185" s="40"/>
      <c r="DA185" s="40"/>
      <c r="DB185" s="40"/>
      <c r="DC185" s="40"/>
      <c r="DD185" s="40"/>
      <c r="DE185" s="40"/>
      <c r="DF185" s="40"/>
      <c r="DG185" s="40"/>
      <c r="DH185" s="40"/>
      <c r="DI185" s="40"/>
      <c r="DJ185" s="40"/>
      <c r="DK185" s="40"/>
      <c r="DL185" s="40"/>
      <c r="DM185" s="40"/>
      <c r="DN185" s="40"/>
      <c r="DO185" s="40"/>
      <c r="DP185" s="40"/>
      <c r="DQ185" s="40"/>
      <c r="DR185" s="40"/>
      <c r="DS185" s="40"/>
      <c r="DT185" s="40"/>
      <c r="DU185" s="40"/>
      <c r="DV185" s="40"/>
      <c r="DW185" s="40"/>
      <c r="DX185" s="40"/>
      <c r="DY185" s="40"/>
      <c r="DZ185" s="40"/>
      <c r="EA185" s="40"/>
      <c r="EB185" s="40"/>
      <c r="EC185" s="40"/>
      <c r="ED185" s="40"/>
      <c r="EE185" s="40"/>
      <c r="EF185" s="40"/>
      <c r="EG185" s="40"/>
      <c r="EH185" s="40"/>
      <c r="EI185" s="40"/>
      <c r="EJ185" s="40"/>
      <c r="EK185" s="40"/>
    </row>
    <row r="186" spans="1:141" s="46" customFormat="1" ht="25.5">
      <c r="A186" s="48">
        <v>96173</v>
      </c>
      <c r="B186" s="45" t="s">
        <v>1161</v>
      </c>
      <c r="C186" s="631" t="s">
        <v>3065</v>
      </c>
      <c r="D186" s="38"/>
      <c r="E186" s="38"/>
      <c r="F186" s="41"/>
      <c r="G186" s="41"/>
      <c r="H186" s="13"/>
      <c r="I186" s="35"/>
      <c r="J186" s="32"/>
      <c r="K186" s="37">
        <f t="shared" si="2"/>
        <v>0</v>
      </c>
      <c r="L186" s="42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  <c r="BQ186" s="40"/>
      <c r="BR186" s="40"/>
      <c r="BS186" s="40"/>
      <c r="BT186" s="40"/>
      <c r="BU186" s="40"/>
      <c r="BV186" s="40"/>
      <c r="BW186" s="40"/>
      <c r="BX186" s="40"/>
      <c r="BY186" s="40"/>
      <c r="BZ186" s="40"/>
      <c r="CA186" s="40"/>
      <c r="CB186" s="40"/>
      <c r="CC186" s="40"/>
      <c r="CD186" s="40"/>
      <c r="CE186" s="40"/>
      <c r="CF186" s="40"/>
      <c r="CG186" s="40"/>
      <c r="CH186" s="40"/>
      <c r="CI186" s="40"/>
      <c r="CJ186" s="40"/>
      <c r="CK186" s="40"/>
      <c r="CL186" s="40"/>
      <c r="CM186" s="40"/>
      <c r="CN186" s="40"/>
      <c r="CO186" s="40"/>
      <c r="CP186" s="40"/>
      <c r="CQ186" s="40"/>
      <c r="CR186" s="40"/>
      <c r="CS186" s="40"/>
      <c r="CT186" s="40"/>
      <c r="CU186" s="40"/>
      <c r="CV186" s="40"/>
      <c r="CW186" s="40"/>
      <c r="CX186" s="40"/>
      <c r="CY186" s="40"/>
      <c r="CZ186" s="40"/>
      <c r="DA186" s="40"/>
      <c r="DB186" s="40"/>
      <c r="DC186" s="40"/>
      <c r="DD186" s="40"/>
      <c r="DE186" s="40"/>
      <c r="DF186" s="40"/>
      <c r="DG186" s="40"/>
      <c r="DH186" s="40"/>
      <c r="DI186" s="40"/>
      <c r="DJ186" s="40"/>
      <c r="DK186" s="40"/>
      <c r="DL186" s="40"/>
      <c r="DM186" s="40"/>
      <c r="DN186" s="40"/>
      <c r="DO186" s="40"/>
      <c r="DP186" s="40"/>
      <c r="DQ186" s="40"/>
      <c r="DR186" s="40"/>
      <c r="DS186" s="40"/>
      <c r="DT186" s="40"/>
      <c r="DU186" s="40"/>
      <c r="DV186" s="40"/>
      <c r="DW186" s="40"/>
      <c r="DX186" s="40"/>
      <c r="DY186" s="40"/>
      <c r="DZ186" s="40"/>
      <c r="EA186" s="40"/>
      <c r="EB186" s="40"/>
      <c r="EC186" s="40"/>
      <c r="ED186" s="40"/>
      <c r="EE186" s="40"/>
      <c r="EF186" s="40"/>
      <c r="EG186" s="40"/>
      <c r="EH186" s="40"/>
      <c r="EI186" s="40"/>
      <c r="EJ186" s="40"/>
      <c r="EK186" s="40"/>
    </row>
    <row r="187" spans="1:141" s="46" customFormat="1" ht="25.5">
      <c r="A187" s="47">
        <v>96174</v>
      </c>
      <c r="B187" s="45" t="s">
        <v>1162</v>
      </c>
      <c r="C187" s="631" t="s">
        <v>3065</v>
      </c>
      <c r="D187" s="38"/>
      <c r="E187" s="38"/>
      <c r="F187" s="41"/>
      <c r="G187" s="41"/>
      <c r="H187" s="13"/>
      <c r="I187" s="35"/>
      <c r="J187" s="32"/>
      <c r="K187" s="37">
        <f t="shared" si="2"/>
        <v>0</v>
      </c>
      <c r="L187" s="42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  <c r="BQ187" s="40"/>
      <c r="BR187" s="40"/>
      <c r="BS187" s="40"/>
      <c r="BT187" s="40"/>
      <c r="BU187" s="40"/>
      <c r="BV187" s="40"/>
      <c r="BW187" s="40"/>
      <c r="BX187" s="40"/>
      <c r="BY187" s="40"/>
      <c r="BZ187" s="40"/>
      <c r="CA187" s="40"/>
      <c r="CB187" s="40"/>
      <c r="CC187" s="40"/>
      <c r="CD187" s="40"/>
      <c r="CE187" s="40"/>
      <c r="CF187" s="40"/>
      <c r="CG187" s="40"/>
      <c r="CH187" s="40"/>
      <c r="CI187" s="40"/>
      <c r="CJ187" s="40"/>
      <c r="CK187" s="40"/>
      <c r="CL187" s="40"/>
      <c r="CM187" s="40"/>
      <c r="CN187" s="40"/>
      <c r="CO187" s="40"/>
      <c r="CP187" s="40"/>
      <c r="CQ187" s="40"/>
      <c r="CR187" s="40"/>
      <c r="CS187" s="40"/>
      <c r="CT187" s="40"/>
      <c r="CU187" s="40"/>
      <c r="CV187" s="40"/>
      <c r="CW187" s="40"/>
      <c r="CX187" s="40"/>
      <c r="CY187" s="40"/>
      <c r="CZ187" s="40"/>
      <c r="DA187" s="40"/>
      <c r="DB187" s="40"/>
      <c r="DC187" s="40"/>
      <c r="DD187" s="40"/>
      <c r="DE187" s="40"/>
      <c r="DF187" s="40"/>
      <c r="DG187" s="40"/>
      <c r="DH187" s="40"/>
      <c r="DI187" s="40"/>
      <c r="DJ187" s="40"/>
      <c r="DK187" s="40"/>
      <c r="DL187" s="40"/>
      <c r="DM187" s="40"/>
      <c r="DN187" s="40"/>
      <c r="DO187" s="40"/>
      <c r="DP187" s="40"/>
      <c r="DQ187" s="40"/>
      <c r="DR187" s="40"/>
      <c r="DS187" s="40"/>
      <c r="DT187" s="40"/>
      <c r="DU187" s="40"/>
      <c r="DV187" s="40"/>
      <c r="DW187" s="40"/>
      <c r="DX187" s="40"/>
      <c r="DY187" s="40"/>
      <c r="DZ187" s="40"/>
      <c r="EA187" s="40"/>
      <c r="EB187" s="40"/>
      <c r="EC187" s="40"/>
      <c r="ED187" s="40"/>
      <c r="EE187" s="40"/>
      <c r="EF187" s="40"/>
      <c r="EG187" s="40"/>
      <c r="EH187" s="40"/>
      <c r="EI187" s="40"/>
      <c r="EJ187" s="40"/>
      <c r="EK187" s="40"/>
    </row>
    <row r="188" spans="1:141" s="46" customFormat="1" ht="25.5">
      <c r="A188" s="48">
        <v>96175</v>
      </c>
      <c r="B188" s="45" t="s">
        <v>1163</v>
      </c>
      <c r="C188" s="631" t="s">
        <v>3065</v>
      </c>
      <c r="D188" s="38"/>
      <c r="E188" s="38"/>
      <c r="F188" s="41"/>
      <c r="G188" s="41"/>
      <c r="H188" s="13"/>
      <c r="I188" s="35"/>
      <c r="J188" s="32"/>
      <c r="K188" s="37">
        <f t="shared" si="2"/>
        <v>0</v>
      </c>
      <c r="L188" s="42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  <c r="BQ188" s="40"/>
      <c r="BR188" s="40"/>
      <c r="BS188" s="40"/>
      <c r="BT188" s="40"/>
      <c r="BU188" s="40"/>
      <c r="BV188" s="40"/>
      <c r="BW188" s="40"/>
      <c r="BX188" s="40"/>
      <c r="BY188" s="40"/>
      <c r="BZ188" s="40"/>
      <c r="CA188" s="40"/>
      <c r="CB188" s="40"/>
      <c r="CC188" s="40"/>
      <c r="CD188" s="40"/>
      <c r="CE188" s="40"/>
      <c r="CF188" s="40"/>
      <c r="CG188" s="40"/>
      <c r="CH188" s="40"/>
      <c r="CI188" s="40"/>
      <c r="CJ188" s="40"/>
      <c r="CK188" s="40"/>
      <c r="CL188" s="40"/>
      <c r="CM188" s="40"/>
      <c r="CN188" s="40"/>
      <c r="CO188" s="40"/>
      <c r="CP188" s="40"/>
      <c r="CQ188" s="40"/>
      <c r="CR188" s="40"/>
      <c r="CS188" s="40"/>
      <c r="CT188" s="40"/>
      <c r="CU188" s="40"/>
      <c r="CV188" s="40"/>
      <c r="CW188" s="40"/>
      <c r="CX188" s="40"/>
      <c r="CY188" s="40"/>
      <c r="CZ188" s="40"/>
      <c r="DA188" s="40"/>
      <c r="DB188" s="40"/>
      <c r="DC188" s="40"/>
      <c r="DD188" s="40"/>
      <c r="DE188" s="40"/>
      <c r="DF188" s="40"/>
      <c r="DG188" s="40"/>
      <c r="DH188" s="40"/>
      <c r="DI188" s="40"/>
      <c r="DJ188" s="40"/>
      <c r="DK188" s="40"/>
      <c r="DL188" s="40"/>
      <c r="DM188" s="40"/>
      <c r="DN188" s="40"/>
      <c r="DO188" s="40"/>
      <c r="DP188" s="40"/>
      <c r="DQ188" s="40"/>
      <c r="DR188" s="40"/>
      <c r="DS188" s="40"/>
      <c r="DT188" s="40"/>
      <c r="DU188" s="40"/>
      <c r="DV188" s="40"/>
      <c r="DW188" s="40"/>
      <c r="DX188" s="40"/>
      <c r="DY188" s="40"/>
      <c r="DZ188" s="40"/>
      <c r="EA188" s="40"/>
      <c r="EB188" s="40"/>
      <c r="EC188" s="40"/>
      <c r="ED188" s="40"/>
      <c r="EE188" s="40"/>
      <c r="EF188" s="40"/>
      <c r="EG188" s="40"/>
      <c r="EH188" s="40"/>
      <c r="EI188" s="40"/>
      <c r="EJ188" s="40"/>
      <c r="EK188" s="40"/>
    </row>
    <row r="189" spans="1:141" s="46" customFormat="1" ht="25.5">
      <c r="A189" s="47">
        <v>96176</v>
      </c>
      <c r="B189" s="45" t="s">
        <v>1164</v>
      </c>
      <c r="C189" s="631" t="s">
        <v>3065</v>
      </c>
      <c r="D189" s="38"/>
      <c r="E189" s="38"/>
      <c r="F189" s="41"/>
      <c r="G189" s="41"/>
      <c r="H189" s="13"/>
      <c r="I189" s="35"/>
      <c r="J189" s="32"/>
      <c r="K189" s="37">
        <f t="shared" si="2"/>
        <v>0</v>
      </c>
      <c r="L189" s="42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  <c r="BQ189" s="40"/>
      <c r="BR189" s="40"/>
      <c r="BS189" s="40"/>
      <c r="BT189" s="40"/>
      <c r="BU189" s="40"/>
      <c r="BV189" s="40"/>
      <c r="BW189" s="40"/>
      <c r="BX189" s="40"/>
      <c r="BY189" s="40"/>
      <c r="BZ189" s="40"/>
      <c r="CA189" s="40"/>
      <c r="CB189" s="40"/>
      <c r="CC189" s="40"/>
      <c r="CD189" s="40"/>
      <c r="CE189" s="40"/>
      <c r="CF189" s="40"/>
      <c r="CG189" s="40"/>
      <c r="CH189" s="40"/>
      <c r="CI189" s="40"/>
      <c r="CJ189" s="40"/>
      <c r="CK189" s="40"/>
      <c r="CL189" s="40"/>
      <c r="CM189" s="40"/>
      <c r="CN189" s="40"/>
      <c r="CO189" s="40"/>
      <c r="CP189" s="40"/>
      <c r="CQ189" s="40"/>
      <c r="CR189" s="40"/>
      <c r="CS189" s="40"/>
      <c r="CT189" s="40"/>
      <c r="CU189" s="40"/>
      <c r="CV189" s="40"/>
      <c r="CW189" s="40"/>
      <c r="CX189" s="40"/>
      <c r="CY189" s="40"/>
      <c r="CZ189" s="40"/>
      <c r="DA189" s="40"/>
      <c r="DB189" s="40"/>
      <c r="DC189" s="40"/>
      <c r="DD189" s="40"/>
      <c r="DE189" s="40"/>
      <c r="DF189" s="40"/>
      <c r="DG189" s="40"/>
      <c r="DH189" s="40"/>
      <c r="DI189" s="40"/>
      <c r="DJ189" s="40"/>
      <c r="DK189" s="40"/>
      <c r="DL189" s="40"/>
      <c r="DM189" s="40"/>
      <c r="DN189" s="40"/>
      <c r="DO189" s="40"/>
      <c r="DP189" s="40"/>
      <c r="DQ189" s="40"/>
      <c r="DR189" s="40"/>
      <c r="DS189" s="40"/>
      <c r="DT189" s="40"/>
      <c r="DU189" s="40"/>
      <c r="DV189" s="40"/>
      <c r="DW189" s="40"/>
      <c r="DX189" s="40"/>
      <c r="DY189" s="40"/>
      <c r="DZ189" s="40"/>
      <c r="EA189" s="40"/>
      <c r="EB189" s="40"/>
      <c r="EC189" s="40"/>
      <c r="ED189" s="40"/>
      <c r="EE189" s="40"/>
      <c r="EF189" s="40"/>
      <c r="EG189" s="40"/>
      <c r="EH189" s="40"/>
      <c r="EI189" s="40"/>
      <c r="EJ189" s="40"/>
      <c r="EK189" s="40"/>
    </row>
    <row r="190" spans="1:141" s="46" customFormat="1" ht="25.5">
      <c r="A190" s="48">
        <v>96177</v>
      </c>
      <c r="B190" s="45" t="s">
        <v>1165</v>
      </c>
      <c r="C190" s="631" t="s">
        <v>3065</v>
      </c>
      <c r="D190" s="38"/>
      <c r="E190" s="38"/>
      <c r="F190" s="41"/>
      <c r="G190" s="41"/>
      <c r="H190" s="13"/>
      <c r="I190" s="35"/>
      <c r="J190" s="32"/>
      <c r="K190" s="37">
        <f t="shared" si="2"/>
        <v>0</v>
      </c>
      <c r="L190" s="42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  <c r="BT190" s="40"/>
      <c r="BU190" s="40"/>
      <c r="BV190" s="40"/>
      <c r="BW190" s="40"/>
      <c r="BX190" s="40"/>
      <c r="BY190" s="40"/>
      <c r="BZ190" s="40"/>
      <c r="CA190" s="40"/>
      <c r="CB190" s="40"/>
      <c r="CC190" s="40"/>
      <c r="CD190" s="40"/>
      <c r="CE190" s="40"/>
      <c r="CF190" s="40"/>
      <c r="CG190" s="40"/>
      <c r="CH190" s="40"/>
      <c r="CI190" s="40"/>
      <c r="CJ190" s="40"/>
      <c r="CK190" s="40"/>
      <c r="CL190" s="40"/>
      <c r="CM190" s="40"/>
      <c r="CN190" s="40"/>
      <c r="CO190" s="40"/>
      <c r="CP190" s="40"/>
      <c r="CQ190" s="40"/>
      <c r="CR190" s="40"/>
      <c r="CS190" s="40"/>
      <c r="CT190" s="40"/>
      <c r="CU190" s="40"/>
      <c r="CV190" s="40"/>
      <c r="CW190" s="40"/>
      <c r="CX190" s="40"/>
      <c r="CY190" s="40"/>
      <c r="CZ190" s="40"/>
      <c r="DA190" s="40"/>
      <c r="DB190" s="40"/>
      <c r="DC190" s="40"/>
      <c r="DD190" s="40"/>
      <c r="DE190" s="40"/>
      <c r="DF190" s="40"/>
      <c r="DG190" s="40"/>
      <c r="DH190" s="40"/>
      <c r="DI190" s="40"/>
      <c r="DJ190" s="40"/>
      <c r="DK190" s="40"/>
      <c r="DL190" s="40"/>
      <c r="DM190" s="40"/>
      <c r="DN190" s="40"/>
      <c r="DO190" s="40"/>
      <c r="DP190" s="40"/>
      <c r="DQ190" s="40"/>
      <c r="DR190" s="40"/>
      <c r="DS190" s="40"/>
      <c r="DT190" s="40"/>
      <c r="DU190" s="40"/>
      <c r="DV190" s="40"/>
      <c r="DW190" s="40"/>
      <c r="DX190" s="40"/>
      <c r="DY190" s="40"/>
      <c r="DZ190" s="40"/>
      <c r="EA190" s="40"/>
      <c r="EB190" s="40"/>
      <c r="EC190" s="40"/>
      <c r="ED190" s="40"/>
      <c r="EE190" s="40"/>
      <c r="EF190" s="40"/>
      <c r="EG190" s="40"/>
      <c r="EH190" s="40"/>
      <c r="EI190" s="40"/>
      <c r="EJ190" s="40"/>
      <c r="EK190" s="40"/>
    </row>
    <row r="191" spans="1:141" s="46" customFormat="1" ht="25.5">
      <c r="A191" s="47">
        <v>96178</v>
      </c>
      <c r="B191" s="45" t="s">
        <v>2443</v>
      </c>
      <c r="C191" s="631" t="s">
        <v>3065</v>
      </c>
      <c r="D191" s="38"/>
      <c r="E191" s="38"/>
      <c r="F191" s="41"/>
      <c r="G191" s="41"/>
      <c r="H191" s="13"/>
      <c r="I191" s="35"/>
      <c r="J191" s="32"/>
      <c r="K191" s="37">
        <f t="shared" si="2"/>
        <v>0</v>
      </c>
      <c r="L191" s="42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  <c r="BQ191" s="40"/>
      <c r="BR191" s="40"/>
      <c r="BS191" s="40"/>
      <c r="BT191" s="40"/>
      <c r="BU191" s="40"/>
      <c r="BV191" s="40"/>
      <c r="BW191" s="40"/>
      <c r="BX191" s="40"/>
      <c r="BY191" s="40"/>
      <c r="BZ191" s="40"/>
      <c r="CA191" s="40"/>
      <c r="CB191" s="40"/>
      <c r="CC191" s="40"/>
      <c r="CD191" s="40"/>
      <c r="CE191" s="40"/>
      <c r="CF191" s="40"/>
      <c r="CG191" s="40"/>
      <c r="CH191" s="40"/>
      <c r="CI191" s="40"/>
      <c r="CJ191" s="40"/>
      <c r="CK191" s="40"/>
      <c r="CL191" s="40"/>
      <c r="CM191" s="40"/>
      <c r="CN191" s="40"/>
      <c r="CO191" s="40"/>
      <c r="CP191" s="40"/>
      <c r="CQ191" s="40"/>
      <c r="CR191" s="40"/>
      <c r="CS191" s="40"/>
      <c r="CT191" s="40"/>
      <c r="CU191" s="40"/>
      <c r="CV191" s="40"/>
      <c r="CW191" s="40"/>
      <c r="CX191" s="40"/>
      <c r="CY191" s="40"/>
      <c r="CZ191" s="40"/>
      <c r="DA191" s="40"/>
      <c r="DB191" s="40"/>
      <c r="DC191" s="40"/>
      <c r="DD191" s="40"/>
      <c r="DE191" s="40"/>
      <c r="DF191" s="40"/>
      <c r="DG191" s="40"/>
      <c r="DH191" s="40"/>
      <c r="DI191" s="40"/>
      <c r="DJ191" s="40"/>
      <c r="DK191" s="40"/>
      <c r="DL191" s="40"/>
      <c r="DM191" s="40"/>
      <c r="DN191" s="40"/>
      <c r="DO191" s="40"/>
      <c r="DP191" s="40"/>
      <c r="DQ191" s="40"/>
      <c r="DR191" s="40"/>
      <c r="DS191" s="40"/>
      <c r="DT191" s="40"/>
      <c r="DU191" s="40"/>
      <c r="DV191" s="40"/>
      <c r="DW191" s="40"/>
      <c r="DX191" s="40"/>
      <c r="DY191" s="40"/>
      <c r="DZ191" s="40"/>
      <c r="EA191" s="40"/>
      <c r="EB191" s="40"/>
      <c r="EC191" s="40"/>
      <c r="ED191" s="40"/>
      <c r="EE191" s="40"/>
      <c r="EF191" s="40"/>
      <c r="EG191" s="40"/>
      <c r="EH191" s="40"/>
      <c r="EI191" s="40"/>
      <c r="EJ191" s="40"/>
      <c r="EK191" s="40"/>
    </row>
    <row r="192" spans="1:141" s="46" customFormat="1" ht="25.5">
      <c r="A192" s="48">
        <v>96179</v>
      </c>
      <c r="B192" s="45" t="s">
        <v>1166</v>
      </c>
      <c r="C192" s="631" t="s">
        <v>3065</v>
      </c>
      <c r="D192" s="38"/>
      <c r="E192" s="38"/>
      <c r="F192" s="41"/>
      <c r="G192" s="41"/>
      <c r="H192" s="13"/>
      <c r="I192" s="35"/>
      <c r="J192" s="32"/>
      <c r="K192" s="37">
        <f t="shared" si="2"/>
        <v>0</v>
      </c>
      <c r="L192" s="42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</row>
    <row r="193" spans="1:141" s="46" customFormat="1" ht="25.5">
      <c r="A193" s="47">
        <v>96180</v>
      </c>
      <c r="B193" s="45" t="s">
        <v>1167</v>
      </c>
      <c r="C193" s="631" t="s">
        <v>3065</v>
      </c>
      <c r="D193" s="38"/>
      <c r="E193" s="38"/>
      <c r="F193" s="41"/>
      <c r="G193" s="41"/>
      <c r="H193" s="13"/>
      <c r="I193" s="35"/>
      <c r="J193" s="32"/>
      <c r="K193" s="37">
        <f t="shared" si="2"/>
        <v>0</v>
      </c>
      <c r="L193" s="42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  <c r="BQ193" s="40"/>
      <c r="BR193" s="40"/>
      <c r="BS193" s="40"/>
      <c r="BT193" s="40"/>
      <c r="BU193" s="40"/>
      <c r="BV193" s="40"/>
      <c r="BW193" s="40"/>
      <c r="BX193" s="40"/>
      <c r="BY193" s="40"/>
      <c r="BZ193" s="40"/>
      <c r="CA193" s="40"/>
      <c r="CB193" s="40"/>
      <c r="CC193" s="40"/>
      <c r="CD193" s="40"/>
      <c r="CE193" s="40"/>
      <c r="CF193" s="40"/>
      <c r="CG193" s="40"/>
      <c r="CH193" s="40"/>
      <c r="CI193" s="40"/>
      <c r="CJ193" s="40"/>
      <c r="CK193" s="40"/>
      <c r="CL193" s="40"/>
      <c r="CM193" s="40"/>
      <c r="CN193" s="40"/>
      <c r="CO193" s="40"/>
      <c r="CP193" s="40"/>
      <c r="CQ193" s="40"/>
      <c r="CR193" s="40"/>
      <c r="CS193" s="40"/>
      <c r="CT193" s="40"/>
      <c r="CU193" s="40"/>
      <c r="CV193" s="40"/>
      <c r="CW193" s="40"/>
      <c r="CX193" s="40"/>
      <c r="CY193" s="40"/>
      <c r="CZ193" s="40"/>
      <c r="DA193" s="40"/>
      <c r="DB193" s="40"/>
      <c r="DC193" s="40"/>
      <c r="DD193" s="40"/>
      <c r="DE193" s="40"/>
      <c r="DF193" s="40"/>
      <c r="DG193" s="40"/>
      <c r="DH193" s="40"/>
      <c r="DI193" s="40"/>
      <c r="DJ193" s="40"/>
      <c r="DK193" s="40"/>
      <c r="DL193" s="40"/>
      <c r="DM193" s="40"/>
      <c r="DN193" s="40"/>
      <c r="DO193" s="40"/>
      <c r="DP193" s="40"/>
      <c r="DQ193" s="40"/>
      <c r="DR193" s="40"/>
      <c r="DS193" s="40"/>
      <c r="DT193" s="40"/>
      <c r="DU193" s="40"/>
      <c r="DV193" s="40"/>
      <c r="DW193" s="40"/>
      <c r="DX193" s="40"/>
      <c r="DY193" s="40"/>
      <c r="DZ193" s="40"/>
      <c r="EA193" s="40"/>
      <c r="EB193" s="40"/>
      <c r="EC193" s="40"/>
      <c r="ED193" s="40"/>
      <c r="EE193" s="40"/>
      <c r="EF193" s="40"/>
      <c r="EG193" s="40"/>
      <c r="EH193" s="40"/>
      <c r="EI193" s="40"/>
      <c r="EJ193" s="40"/>
      <c r="EK193" s="40"/>
    </row>
    <row r="194" spans="1:141" s="46" customFormat="1" ht="25.5">
      <c r="A194" s="48">
        <v>96181</v>
      </c>
      <c r="B194" s="45" t="s">
        <v>1168</v>
      </c>
      <c r="C194" s="631" t="s">
        <v>3065</v>
      </c>
      <c r="D194" s="38"/>
      <c r="E194" s="38"/>
      <c r="F194" s="41"/>
      <c r="G194" s="41"/>
      <c r="H194" s="13"/>
      <c r="I194" s="35"/>
      <c r="J194" s="32"/>
      <c r="K194" s="37">
        <f t="shared" si="2"/>
        <v>0</v>
      </c>
      <c r="L194" s="42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  <c r="BQ194" s="40"/>
      <c r="BR194" s="40"/>
      <c r="BS194" s="40"/>
      <c r="BT194" s="40"/>
      <c r="BU194" s="40"/>
      <c r="BV194" s="40"/>
      <c r="BW194" s="40"/>
      <c r="BX194" s="40"/>
      <c r="BY194" s="40"/>
      <c r="BZ194" s="40"/>
      <c r="CA194" s="40"/>
      <c r="CB194" s="40"/>
      <c r="CC194" s="40"/>
      <c r="CD194" s="40"/>
      <c r="CE194" s="40"/>
      <c r="CF194" s="40"/>
      <c r="CG194" s="40"/>
      <c r="CH194" s="40"/>
      <c r="CI194" s="40"/>
      <c r="CJ194" s="40"/>
      <c r="CK194" s="40"/>
      <c r="CL194" s="40"/>
      <c r="CM194" s="40"/>
      <c r="CN194" s="40"/>
      <c r="CO194" s="40"/>
      <c r="CP194" s="40"/>
      <c r="CQ194" s="40"/>
      <c r="CR194" s="40"/>
      <c r="CS194" s="40"/>
      <c r="CT194" s="40"/>
      <c r="CU194" s="40"/>
      <c r="CV194" s="40"/>
      <c r="CW194" s="40"/>
      <c r="CX194" s="40"/>
      <c r="CY194" s="40"/>
      <c r="CZ194" s="40"/>
      <c r="DA194" s="40"/>
      <c r="DB194" s="40"/>
      <c r="DC194" s="40"/>
      <c r="DD194" s="40"/>
      <c r="DE194" s="40"/>
      <c r="DF194" s="40"/>
      <c r="DG194" s="40"/>
      <c r="DH194" s="40"/>
      <c r="DI194" s="40"/>
      <c r="DJ194" s="40"/>
      <c r="DK194" s="40"/>
      <c r="DL194" s="40"/>
      <c r="DM194" s="40"/>
      <c r="DN194" s="40"/>
      <c r="DO194" s="40"/>
      <c r="DP194" s="40"/>
      <c r="DQ194" s="40"/>
      <c r="DR194" s="40"/>
      <c r="DS194" s="40"/>
      <c r="DT194" s="40"/>
      <c r="DU194" s="40"/>
      <c r="DV194" s="40"/>
      <c r="DW194" s="40"/>
      <c r="DX194" s="40"/>
      <c r="DY194" s="40"/>
      <c r="DZ194" s="40"/>
      <c r="EA194" s="40"/>
      <c r="EB194" s="40"/>
      <c r="EC194" s="40"/>
      <c r="ED194" s="40"/>
      <c r="EE194" s="40"/>
      <c r="EF194" s="40"/>
      <c r="EG194" s="40"/>
      <c r="EH194" s="40"/>
      <c r="EI194" s="40"/>
      <c r="EJ194" s="40"/>
      <c r="EK194" s="40"/>
    </row>
    <row r="195" spans="1:141" s="46" customFormat="1" ht="25.5">
      <c r="A195" s="47">
        <v>96182</v>
      </c>
      <c r="B195" s="45" t="s">
        <v>1169</v>
      </c>
      <c r="C195" s="631" t="s">
        <v>3065</v>
      </c>
      <c r="D195" s="38"/>
      <c r="E195" s="38"/>
      <c r="F195" s="41"/>
      <c r="G195" s="41"/>
      <c r="H195" s="13"/>
      <c r="I195" s="35"/>
      <c r="J195" s="32"/>
      <c r="K195" s="37">
        <f t="shared" si="2"/>
        <v>0</v>
      </c>
      <c r="L195" s="42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  <c r="BT195" s="40"/>
      <c r="BU195" s="40"/>
      <c r="BV195" s="40"/>
      <c r="BW195" s="40"/>
      <c r="BX195" s="40"/>
      <c r="BY195" s="40"/>
      <c r="BZ195" s="40"/>
      <c r="CA195" s="40"/>
      <c r="CB195" s="40"/>
      <c r="CC195" s="40"/>
      <c r="CD195" s="40"/>
      <c r="CE195" s="40"/>
      <c r="CF195" s="40"/>
      <c r="CG195" s="40"/>
      <c r="CH195" s="40"/>
      <c r="CI195" s="40"/>
      <c r="CJ195" s="40"/>
      <c r="CK195" s="40"/>
      <c r="CL195" s="40"/>
      <c r="CM195" s="40"/>
      <c r="CN195" s="40"/>
      <c r="CO195" s="40"/>
      <c r="CP195" s="40"/>
      <c r="CQ195" s="40"/>
      <c r="CR195" s="40"/>
      <c r="CS195" s="40"/>
      <c r="CT195" s="40"/>
      <c r="CU195" s="40"/>
      <c r="CV195" s="40"/>
      <c r="CW195" s="40"/>
      <c r="CX195" s="40"/>
      <c r="CY195" s="40"/>
      <c r="CZ195" s="40"/>
      <c r="DA195" s="40"/>
      <c r="DB195" s="40"/>
      <c r="DC195" s="40"/>
      <c r="DD195" s="40"/>
      <c r="DE195" s="40"/>
      <c r="DF195" s="40"/>
      <c r="DG195" s="40"/>
      <c r="DH195" s="40"/>
      <c r="DI195" s="40"/>
      <c r="DJ195" s="40"/>
      <c r="DK195" s="40"/>
      <c r="DL195" s="40"/>
      <c r="DM195" s="40"/>
      <c r="DN195" s="40"/>
      <c r="DO195" s="40"/>
      <c r="DP195" s="40"/>
      <c r="DQ195" s="40"/>
      <c r="DR195" s="40"/>
      <c r="DS195" s="40"/>
      <c r="DT195" s="40"/>
      <c r="DU195" s="40"/>
      <c r="DV195" s="40"/>
      <c r="DW195" s="40"/>
      <c r="DX195" s="40"/>
      <c r="DY195" s="40"/>
      <c r="DZ195" s="40"/>
      <c r="EA195" s="40"/>
      <c r="EB195" s="40"/>
      <c r="EC195" s="40"/>
      <c r="ED195" s="40"/>
      <c r="EE195" s="40"/>
      <c r="EF195" s="40"/>
      <c r="EG195" s="40"/>
      <c r="EH195" s="40"/>
      <c r="EI195" s="40"/>
      <c r="EJ195" s="40"/>
      <c r="EK195" s="40"/>
    </row>
    <row r="196" spans="1:141" s="46" customFormat="1" ht="25.5">
      <c r="A196" s="48">
        <v>96183</v>
      </c>
      <c r="B196" s="45" t="s">
        <v>1170</v>
      </c>
      <c r="C196" s="631" t="s">
        <v>3065</v>
      </c>
      <c r="D196" s="38"/>
      <c r="E196" s="38"/>
      <c r="F196" s="41"/>
      <c r="G196" s="41"/>
      <c r="H196" s="13"/>
      <c r="I196" s="35"/>
      <c r="J196" s="32"/>
      <c r="K196" s="37">
        <f t="shared" si="2"/>
        <v>0</v>
      </c>
      <c r="L196" s="42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  <c r="BQ196" s="40"/>
      <c r="BR196" s="40"/>
      <c r="BS196" s="40"/>
      <c r="BT196" s="40"/>
      <c r="BU196" s="40"/>
      <c r="BV196" s="40"/>
      <c r="BW196" s="40"/>
      <c r="BX196" s="40"/>
      <c r="BY196" s="40"/>
      <c r="BZ196" s="40"/>
      <c r="CA196" s="40"/>
      <c r="CB196" s="40"/>
      <c r="CC196" s="40"/>
      <c r="CD196" s="40"/>
      <c r="CE196" s="40"/>
      <c r="CF196" s="40"/>
      <c r="CG196" s="40"/>
      <c r="CH196" s="40"/>
      <c r="CI196" s="40"/>
      <c r="CJ196" s="40"/>
      <c r="CK196" s="40"/>
      <c r="CL196" s="40"/>
      <c r="CM196" s="40"/>
      <c r="CN196" s="40"/>
      <c r="CO196" s="40"/>
      <c r="CP196" s="40"/>
      <c r="CQ196" s="40"/>
      <c r="CR196" s="40"/>
      <c r="CS196" s="40"/>
      <c r="CT196" s="40"/>
      <c r="CU196" s="40"/>
      <c r="CV196" s="40"/>
      <c r="CW196" s="40"/>
      <c r="CX196" s="40"/>
      <c r="CY196" s="40"/>
      <c r="CZ196" s="40"/>
      <c r="DA196" s="40"/>
      <c r="DB196" s="40"/>
      <c r="DC196" s="40"/>
      <c r="DD196" s="40"/>
      <c r="DE196" s="40"/>
      <c r="DF196" s="40"/>
      <c r="DG196" s="40"/>
      <c r="DH196" s="40"/>
      <c r="DI196" s="40"/>
      <c r="DJ196" s="40"/>
      <c r="DK196" s="40"/>
      <c r="DL196" s="40"/>
      <c r="DM196" s="40"/>
      <c r="DN196" s="40"/>
      <c r="DO196" s="40"/>
      <c r="DP196" s="40"/>
      <c r="DQ196" s="40"/>
      <c r="DR196" s="40"/>
      <c r="DS196" s="40"/>
      <c r="DT196" s="40"/>
      <c r="DU196" s="40"/>
      <c r="DV196" s="40"/>
      <c r="DW196" s="40"/>
      <c r="DX196" s="40"/>
      <c r="DY196" s="40"/>
      <c r="DZ196" s="40"/>
      <c r="EA196" s="40"/>
      <c r="EB196" s="40"/>
      <c r="EC196" s="40"/>
      <c r="ED196" s="40"/>
      <c r="EE196" s="40"/>
      <c r="EF196" s="40"/>
      <c r="EG196" s="40"/>
      <c r="EH196" s="40"/>
      <c r="EI196" s="40"/>
      <c r="EJ196" s="40"/>
      <c r="EK196" s="40"/>
    </row>
    <row r="197" spans="1:141" s="46" customFormat="1" ht="25.5">
      <c r="A197" s="47">
        <v>96184</v>
      </c>
      <c r="B197" s="45" t="s">
        <v>1171</v>
      </c>
      <c r="C197" s="631" t="s">
        <v>3065</v>
      </c>
      <c r="D197" s="38"/>
      <c r="E197" s="38"/>
      <c r="F197" s="41"/>
      <c r="G197" s="41"/>
      <c r="H197" s="13"/>
      <c r="I197" s="35"/>
      <c r="J197" s="32"/>
      <c r="K197" s="37">
        <f t="shared" si="2"/>
        <v>0</v>
      </c>
      <c r="L197" s="42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  <c r="EG197" s="40"/>
      <c r="EH197" s="40"/>
      <c r="EI197" s="40"/>
      <c r="EJ197" s="40"/>
      <c r="EK197" s="40"/>
    </row>
    <row r="198" spans="1:141" s="46" customFormat="1" ht="25.5">
      <c r="A198" s="48">
        <v>96185</v>
      </c>
      <c r="B198" s="45" t="s">
        <v>1172</v>
      </c>
      <c r="C198" s="631" t="s">
        <v>3065</v>
      </c>
      <c r="D198" s="38"/>
      <c r="E198" s="38"/>
      <c r="F198" s="41"/>
      <c r="G198" s="41"/>
      <c r="H198" s="13"/>
      <c r="I198" s="35"/>
      <c r="J198" s="32"/>
      <c r="K198" s="37">
        <f t="shared" si="2"/>
        <v>0</v>
      </c>
      <c r="L198" s="42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  <c r="BT198" s="40"/>
      <c r="BU198" s="40"/>
      <c r="BV198" s="40"/>
      <c r="BW198" s="40"/>
      <c r="BX198" s="40"/>
      <c r="BY198" s="40"/>
      <c r="BZ198" s="40"/>
      <c r="CA198" s="40"/>
      <c r="CB198" s="40"/>
      <c r="CC198" s="40"/>
      <c r="CD198" s="40"/>
      <c r="CE198" s="40"/>
      <c r="CF198" s="40"/>
      <c r="CG198" s="40"/>
      <c r="CH198" s="40"/>
      <c r="CI198" s="40"/>
      <c r="CJ198" s="40"/>
      <c r="CK198" s="40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  <c r="DZ198" s="40"/>
      <c r="EA198" s="40"/>
      <c r="EB198" s="40"/>
      <c r="EC198" s="40"/>
      <c r="ED198" s="40"/>
      <c r="EE198" s="40"/>
      <c r="EF198" s="40"/>
      <c r="EG198" s="40"/>
      <c r="EH198" s="40"/>
      <c r="EI198" s="40"/>
      <c r="EJ198" s="40"/>
      <c r="EK198" s="40"/>
    </row>
    <row r="199" spans="1:141" s="46" customFormat="1" ht="25.5">
      <c r="A199" s="47">
        <v>96186</v>
      </c>
      <c r="B199" s="45" t="s">
        <v>1173</v>
      </c>
      <c r="C199" s="631" t="s">
        <v>3065</v>
      </c>
      <c r="D199" s="38"/>
      <c r="E199" s="38"/>
      <c r="F199" s="41"/>
      <c r="G199" s="41"/>
      <c r="H199" s="13"/>
      <c r="I199" s="35"/>
      <c r="J199" s="32"/>
      <c r="K199" s="37">
        <f t="shared" si="2"/>
        <v>0</v>
      </c>
      <c r="L199" s="42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  <c r="BT199" s="40"/>
      <c r="BU199" s="40"/>
      <c r="BV199" s="40"/>
      <c r="BW199" s="40"/>
      <c r="BX199" s="40"/>
      <c r="BY199" s="40"/>
      <c r="BZ199" s="40"/>
      <c r="CA199" s="40"/>
      <c r="CB199" s="40"/>
      <c r="CC199" s="40"/>
      <c r="CD199" s="40"/>
      <c r="CE199" s="40"/>
      <c r="CF199" s="40"/>
      <c r="CG199" s="40"/>
      <c r="CH199" s="40"/>
      <c r="CI199" s="40"/>
      <c r="CJ199" s="40"/>
      <c r="CK199" s="40"/>
      <c r="CL199" s="40"/>
      <c r="CM199" s="40"/>
      <c r="CN199" s="40"/>
      <c r="CO199" s="40"/>
      <c r="CP199" s="40"/>
      <c r="CQ199" s="40"/>
      <c r="CR199" s="40"/>
      <c r="CS199" s="40"/>
      <c r="CT199" s="40"/>
      <c r="CU199" s="40"/>
      <c r="CV199" s="40"/>
      <c r="CW199" s="40"/>
      <c r="CX199" s="40"/>
      <c r="CY199" s="40"/>
      <c r="CZ199" s="40"/>
      <c r="DA199" s="40"/>
      <c r="DB199" s="40"/>
      <c r="DC199" s="40"/>
      <c r="DD199" s="40"/>
      <c r="DE199" s="40"/>
      <c r="DF199" s="40"/>
      <c r="DG199" s="40"/>
      <c r="DH199" s="40"/>
      <c r="DI199" s="40"/>
      <c r="DJ199" s="40"/>
      <c r="DK199" s="40"/>
      <c r="DL199" s="40"/>
      <c r="DM199" s="40"/>
      <c r="DN199" s="40"/>
      <c r="DO199" s="40"/>
      <c r="DP199" s="40"/>
      <c r="DQ199" s="40"/>
      <c r="DR199" s="40"/>
      <c r="DS199" s="40"/>
      <c r="DT199" s="40"/>
      <c r="DU199" s="40"/>
      <c r="DV199" s="40"/>
      <c r="DW199" s="40"/>
      <c r="DX199" s="40"/>
      <c r="DY199" s="40"/>
      <c r="DZ199" s="40"/>
      <c r="EA199" s="40"/>
      <c r="EB199" s="40"/>
      <c r="EC199" s="40"/>
      <c r="ED199" s="40"/>
      <c r="EE199" s="40"/>
      <c r="EF199" s="40"/>
      <c r="EG199" s="40"/>
      <c r="EH199" s="40"/>
      <c r="EI199" s="40"/>
      <c r="EJ199" s="40"/>
      <c r="EK199" s="40"/>
    </row>
    <row r="200" spans="1:141" s="46" customFormat="1" ht="25.5">
      <c r="A200" s="48">
        <v>96187</v>
      </c>
      <c r="B200" s="45" t="s">
        <v>1174</v>
      </c>
      <c r="C200" s="631" t="s">
        <v>3065</v>
      </c>
      <c r="D200" s="38"/>
      <c r="E200" s="38"/>
      <c r="F200" s="41"/>
      <c r="G200" s="41"/>
      <c r="H200" s="13"/>
      <c r="I200" s="35"/>
      <c r="J200" s="32"/>
      <c r="K200" s="37">
        <f t="shared" si="2"/>
        <v>0</v>
      </c>
      <c r="L200" s="42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  <c r="BQ200" s="40"/>
      <c r="BR200" s="40"/>
      <c r="BS200" s="40"/>
      <c r="BT200" s="40"/>
      <c r="BU200" s="40"/>
      <c r="BV200" s="40"/>
      <c r="BW200" s="40"/>
      <c r="BX200" s="40"/>
      <c r="BY200" s="40"/>
      <c r="BZ200" s="40"/>
      <c r="CA200" s="40"/>
      <c r="CB200" s="40"/>
      <c r="CC200" s="40"/>
      <c r="CD200" s="40"/>
      <c r="CE200" s="40"/>
      <c r="CF200" s="40"/>
      <c r="CG200" s="40"/>
      <c r="CH200" s="40"/>
      <c r="CI200" s="40"/>
      <c r="CJ200" s="40"/>
      <c r="CK200" s="40"/>
      <c r="CL200" s="40"/>
      <c r="CM200" s="40"/>
      <c r="CN200" s="40"/>
      <c r="CO200" s="40"/>
      <c r="CP200" s="40"/>
      <c r="CQ200" s="40"/>
      <c r="CR200" s="40"/>
      <c r="CS200" s="40"/>
      <c r="CT200" s="40"/>
      <c r="CU200" s="40"/>
      <c r="CV200" s="40"/>
      <c r="CW200" s="40"/>
      <c r="CX200" s="40"/>
      <c r="CY200" s="40"/>
      <c r="CZ200" s="40"/>
      <c r="DA200" s="40"/>
      <c r="DB200" s="40"/>
      <c r="DC200" s="40"/>
      <c r="DD200" s="40"/>
      <c r="DE200" s="40"/>
      <c r="DF200" s="40"/>
      <c r="DG200" s="40"/>
      <c r="DH200" s="40"/>
      <c r="DI200" s="40"/>
      <c r="DJ200" s="40"/>
      <c r="DK200" s="40"/>
      <c r="DL200" s="40"/>
      <c r="DM200" s="40"/>
      <c r="DN200" s="40"/>
      <c r="DO200" s="40"/>
      <c r="DP200" s="40"/>
      <c r="DQ200" s="40"/>
      <c r="DR200" s="40"/>
      <c r="DS200" s="40"/>
      <c r="DT200" s="40"/>
      <c r="DU200" s="40"/>
      <c r="DV200" s="40"/>
      <c r="DW200" s="40"/>
      <c r="DX200" s="40"/>
      <c r="DY200" s="40"/>
      <c r="DZ200" s="40"/>
      <c r="EA200" s="40"/>
      <c r="EB200" s="40"/>
      <c r="EC200" s="40"/>
      <c r="ED200" s="40"/>
      <c r="EE200" s="40"/>
      <c r="EF200" s="40"/>
      <c r="EG200" s="40"/>
      <c r="EH200" s="40"/>
      <c r="EI200" s="40"/>
      <c r="EJ200" s="40"/>
      <c r="EK200" s="40"/>
    </row>
    <row r="201" spans="1:141" s="46" customFormat="1" ht="25.5">
      <c r="A201" s="47">
        <v>96188</v>
      </c>
      <c r="B201" s="45" t="s">
        <v>1175</v>
      </c>
      <c r="C201" s="631" t="s">
        <v>3065</v>
      </c>
      <c r="D201" s="38"/>
      <c r="E201" s="38"/>
      <c r="F201" s="41"/>
      <c r="G201" s="41"/>
      <c r="H201" s="13"/>
      <c r="I201" s="35"/>
      <c r="J201" s="32"/>
      <c r="K201" s="37">
        <f t="shared" si="2"/>
        <v>0</v>
      </c>
      <c r="L201" s="42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  <c r="BQ201" s="40"/>
      <c r="BR201" s="40"/>
      <c r="BS201" s="40"/>
      <c r="BT201" s="40"/>
      <c r="BU201" s="40"/>
      <c r="BV201" s="40"/>
      <c r="BW201" s="40"/>
      <c r="BX201" s="40"/>
      <c r="BY201" s="40"/>
      <c r="BZ201" s="40"/>
      <c r="CA201" s="40"/>
      <c r="CB201" s="40"/>
      <c r="CC201" s="40"/>
      <c r="CD201" s="40"/>
      <c r="CE201" s="40"/>
      <c r="CF201" s="40"/>
      <c r="CG201" s="40"/>
      <c r="CH201" s="40"/>
      <c r="CI201" s="40"/>
      <c r="CJ201" s="40"/>
      <c r="CK201" s="40"/>
      <c r="CL201" s="40"/>
      <c r="CM201" s="40"/>
      <c r="CN201" s="40"/>
      <c r="CO201" s="40"/>
      <c r="CP201" s="40"/>
      <c r="CQ201" s="40"/>
      <c r="CR201" s="40"/>
      <c r="CS201" s="40"/>
      <c r="CT201" s="40"/>
      <c r="CU201" s="40"/>
      <c r="CV201" s="40"/>
      <c r="CW201" s="40"/>
      <c r="CX201" s="40"/>
      <c r="CY201" s="40"/>
      <c r="CZ201" s="40"/>
      <c r="DA201" s="40"/>
      <c r="DB201" s="40"/>
      <c r="DC201" s="40"/>
      <c r="DD201" s="40"/>
      <c r="DE201" s="40"/>
      <c r="DF201" s="40"/>
      <c r="DG201" s="40"/>
      <c r="DH201" s="40"/>
      <c r="DI201" s="40"/>
      <c r="DJ201" s="40"/>
      <c r="DK201" s="40"/>
      <c r="DL201" s="40"/>
      <c r="DM201" s="40"/>
      <c r="DN201" s="40"/>
      <c r="DO201" s="40"/>
      <c r="DP201" s="40"/>
      <c r="DQ201" s="40"/>
      <c r="DR201" s="40"/>
      <c r="DS201" s="40"/>
      <c r="DT201" s="40"/>
      <c r="DU201" s="40"/>
      <c r="DV201" s="40"/>
      <c r="DW201" s="40"/>
      <c r="DX201" s="40"/>
      <c r="DY201" s="40"/>
      <c r="DZ201" s="40"/>
      <c r="EA201" s="40"/>
      <c r="EB201" s="40"/>
      <c r="EC201" s="40"/>
      <c r="ED201" s="40"/>
      <c r="EE201" s="40"/>
      <c r="EF201" s="40"/>
      <c r="EG201" s="40"/>
      <c r="EH201" s="40"/>
      <c r="EI201" s="40"/>
      <c r="EJ201" s="40"/>
      <c r="EK201" s="40"/>
    </row>
    <row r="202" spans="1:141" s="46" customFormat="1" ht="25.5">
      <c r="A202" s="48">
        <v>96189</v>
      </c>
      <c r="B202" s="45" t="s">
        <v>1176</v>
      </c>
      <c r="C202" s="631" t="s">
        <v>3065</v>
      </c>
      <c r="D202" s="38"/>
      <c r="E202" s="38"/>
      <c r="F202" s="41"/>
      <c r="G202" s="41"/>
      <c r="H202" s="13"/>
      <c r="I202" s="35"/>
      <c r="J202" s="32"/>
      <c r="K202" s="37">
        <f t="shared" si="2"/>
        <v>0</v>
      </c>
      <c r="L202" s="42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  <c r="BQ202" s="40"/>
      <c r="BR202" s="40"/>
      <c r="BS202" s="40"/>
      <c r="BT202" s="40"/>
      <c r="BU202" s="40"/>
      <c r="BV202" s="40"/>
      <c r="BW202" s="40"/>
      <c r="BX202" s="40"/>
      <c r="BY202" s="40"/>
      <c r="BZ202" s="40"/>
      <c r="CA202" s="40"/>
      <c r="CB202" s="40"/>
      <c r="CC202" s="40"/>
      <c r="CD202" s="40"/>
      <c r="CE202" s="40"/>
      <c r="CF202" s="40"/>
      <c r="CG202" s="40"/>
      <c r="CH202" s="40"/>
      <c r="CI202" s="40"/>
      <c r="CJ202" s="40"/>
      <c r="CK202" s="40"/>
      <c r="CL202" s="40"/>
      <c r="CM202" s="40"/>
      <c r="CN202" s="40"/>
      <c r="CO202" s="40"/>
      <c r="CP202" s="40"/>
      <c r="CQ202" s="40"/>
      <c r="CR202" s="40"/>
      <c r="CS202" s="40"/>
      <c r="CT202" s="40"/>
      <c r="CU202" s="40"/>
      <c r="CV202" s="40"/>
      <c r="CW202" s="40"/>
      <c r="CX202" s="40"/>
      <c r="CY202" s="40"/>
      <c r="CZ202" s="40"/>
      <c r="DA202" s="40"/>
      <c r="DB202" s="40"/>
      <c r="DC202" s="40"/>
      <c r="DD202" s="40"/>
      <c r="DE202" s="40"/>
      <c r="DF202" s="40"/>
      <c r="DG202" s="40"/>
      <c r="DH202" s="40"/>
      <c r="DI202" s="40"/>
      <c r="DJ202" s="40"/>
      <c r="DK202" s="40"/>
      <c r="DL202" s="40"/>
      <c r="DM202" s="40"/>
      <c r="DN202" s="40"/>
      <c r="DO202" s="40"/>
      <c r="DP202" s="40"/>
      <c r="DQ202" s="40"/>
      <c r="DR202" s="40"/>
      <c r="DS202" s="40"/>
      <c r="DT202" s="40"/>
      <c r="DU202" s="40"/>
      <c r="DV202" s="40"/>
      <c r="DW202" s="40"/>
      <c r="DX202" s="40"/>
      <c r="DY202" s="40"/>
      <c r="DZ202" s="40"/>
      <c r="EA202" s="40"/>
      <c r="EB202" s="40"/>
      <c r="EC202" s="40"/>
      <c r="ED202" s="40"/>
      <c r="EE202" s="40"/>
      <c r="EF202" s="40"/>
      <c r="EG202" s="40"/>
      <c r="EH202" s="40"/>
      <c r="EI202" s="40"/>
      <c r="EJ202" s="40"/>
      <c r="EK202" s="40"/>
    </row>
    <row r="203" spans="1:141" s="46" customFormat="1" ht="25.5">
      <c r="A203" s="47">
        <v>96190</v>
      </c>
      <c r="B203" s="45" t="s">
        <v>1177</v>
      </c>
      <c r="C203" s="631" t="s">
        <v>3065</v>
      </c>
      <c r="D203" s="38"/>
      <c r="E203" s="38"/>
      <c r="F203" s="41"/>
      <c r="G203" s="41"/>
      <c r="H203" s="13"/>
      <c r="I203" s="35"/>
      <c r="J203" s="32"/>
      <c r="K203" s="37">
        <f t="shared" si="2"/>
        <v>0</v>
      </c>
      <c r="L203" s="42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  <c r="BQ203" s="40"/>
      <c r="BR203" s="40"/>
      <c r="BS203" s="40"/>
      <c r="BT203" s="40"/>
      <c r="BU203" s="40"/>
      <c r="BV203" s="40"/>
      <c r="BW203" s="40"/>
      <c r="BX203" s="40"/>
      <c r="BY203" s="40"/>
      <c r="BZ203" s="40"/>
      <c r="CA203" s="40"/>
      <c r="CB203" s="40"/>
      <c r="CC203" s="40"/>
      <c r="CD203" s="40"/>
      <c r="CE203" s="40"/>
      <c r="CF203" s="40"/>
      <c r="CG203" s="40"/>
      <c r="CH203" s="40"/>
      <c r="CI203" s="40"/>
      <c r="CJ203" s="40"/>
      <c r="CK203" s="40"/>
      <c r="CL203" s="40"/>
      <c r="CM203" s="40"/>
      <c r="CN203" s="40"/>
      <c r="CO203" s="40"/>
      <c r="CP203" s="40"/>
      <c r="CQ203" s="40"/>
      <c r="CR203" s="40"/>
      <c r="CS203" s="40"/>
      <c r="CT203" s="40"/>
      <c r="CU203" s="40"/>
      <c r="CV203" s="40"/>
      <c r="CW203" s="40"/>
      <c r="CX203" s="40"/>
      <c r="CY203" s="40"/>
      <c r="CZ203" s="40"/>
      <c r="DA203" s="40"/>
      <c r="DB203" s="40"/>
      <c r="DC203" s="40"/>
      <c r="DD203" s="40"/>
      <c r="DE203" s="40"/>
      <c r="DF203" s="40"/>
      <c r="DG203" s="40"/>
      <c r="DH203" s="40"/>
      <c r="DI203" s="40"/>
      <c r="DJ203" s="40"/>
      <c r="DK203" s="40"/>
      <c r="DL203" s="40"/>
      <c r="DM203" s="40"/>
      <c r="DN203" s="40"/>
      <c r="DO203" s="40"/>
      <c r="DP203" s="40"/>
      <c r="DQ203" s="40"/>
      <c r="DR203" s="40"/>
      <c r="DS203" s="40"/>
      <c r="DT203" s="40"/>
      <c r="DU203" s="40"/>
      <c r="DV203" s="40"/>
      <c r="DW203" s="40"/>
      <c r="DX203" s="40"/>
      <c r="DY203" s="40"/>
      <c r="DZ203" s="40"/>
      <c r="EA203" s="40"/>
      <c r="EB203" s="40"/>
      <c r="EC203" s="40"/>
      <c r="ED203" s="40"/>
      <c r="EE203" s="40"/>
      <c r="EF203" s="40"/>
      <c r="EG203" s="40"/>
      <c r="EH203" s="40"/>
      <c r="EI203" s="40"/>
      <c r="EJ203" s="40"/>
      <c r="EK203" s="40"/>
    </row>
    <row r="204" spans="1:141" s="46" customFormat="1" ht="25.5">
      <c r="A204" s="48">
        <v>96191</v>
      </c>
      <c r="B204" s="45" t="s">
        <v>1178</v>
      </c>
      <c r="C204" s="631" t="s">
        <v>3065</v>
      </c>
      <c r="D204" s="38"/>
      <c r="E204" s="38"/>
      <c r="F204" s="41"/>
      <c r="G204" s="41"/>
      <c r="H204" s="13"/>
      <c r="I204" s="35"/>
      <c r="J204" s="32"/>
      <c r="K204" s="37">
        <f t="shared" si="2"/>
        <v>0</v>
      </c>
      <c r="L204" s="42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  <c r="BQ204" s="40"/>
      <c r="BR204" s="40"/>
      <c r="BS204" s="40"/>
      <c r="BT204" s="40"/>
      <c r="BU204" s="40"/>
      <c r="BV204" s="40"/>
      <c r="BW204" s="40"/>
      <c r="BX204" s="40"/>
      <c r="BY204" s="40"/>
      <c r="BZ204" s="40"/>
      <c r="CA204" s="40"/>
      <c r="CB204" s="40"/>
      <c r="CC204" s="40"/>
      <c r="CD204" s="40"/>
      <c r="CE204" s="40"/>
      <c r="CF204" s="40"/>
      <c r="CG204" s="40"/>
      <c r="CH204" s="40"/>
      <c r="CI204" s="40"/>
      <c r="CJ204" s="40"/>
      <c r="CK204" s="40"/>
      <c r="CL204" s="40"/>
      <c r="CM204" s="40"/>
      <c r="CN204" s="40"/>
      <c r="CO204" s="40"/>
      <c r="CP204" s="40"/>
      <c r="CQ204" s="40"/>
      <c r="CR204" s="40"/>
      <c r="CS204" s="40"/>
      <c r="CT204" s="40"/>
      <c r="CU204" s="40"/>
      <c r="CV204" s="40"/>
      <c r="CW204" s="40"/>
      <c r="CX204" s="40"/>
      <c r="CY204" s="40"/>
      <c r="CZ204" s="40"/>
      <c r="DA204" s="40"/>
      <c r="DB204" s="40"/>
      <c r="DC204" s="40"/>
      <c r="DD204" s="40"/>
      <c r="DE204" s="40"/>
      <c r="DF204" s="40"/>
      <c r="DG204" s="40"/>
      <c r="DH204" s="40"/>
      <c r="DI204" s="40"/>
      <c r="DJ204" s="40"/>
      <c r="DK204" s="40"/>
      <c r="DL204" s="40"/>
      <c r="DM204" s="40"/>
      <c r="DN204" s="40"/>
      <c r="DO204" s="40"/>
      <c r="DP204" s="40"/>
      <c r="DQ204" s="40"/>
      <c r="DR204" s="40"/>
      <c r="DS204" s="40"/>
      <c r="DT204" s="40"/>
      <c r="DU204" s="40"/>
      <c r="DV204" s="40"/>
      <c r="DW204" s="40"/>
      <c r="DX204" s="40"/>
      <c r="DY204" s="40"/>
      <c r="DZ204" s="40"/>
      <c r="EA204" s="40"/>
      <c r="EB204" s="40"/>
      <c r="EC204" s="40"/>
      <c r="ED204" s="40"/>
      <c r="EE204" s="40"/>
      <c r="EF204" s="40"/>
      <c r="EG204" s="40"/>
      <c r="EH204" s="40"/>
      <c r="EI204" s="40"/>
      <c r="EJ204" s="40"/>
      <c r="EK204" s="40"/>
    </row>
    <row r="205" spans="1:141" s="46" customFormat="1" ht="25.5">
      <c r="A205" s="47">
        <v>96192</v>
      </c>
      <c r="B205" s="45" t="s">
        <v>1179</v>
      </c>
      <c r="C205" s="631" t="s">
        <v>3065</v>
      </c>
      <c r="D205" s="38"/>
      <c r="E205" s="38"/>
      <c r="F205" s="41"/>
      <c r="G205" s="41"/>
      <c r="H205" s="13"/>
      <c r="I205" s="35"/>
      <c r="J205" s="32"/>
      <c r="K205" s="37">
        <f t="shared" si="2"/>
        <v>0</v>
      </c>
      <c r="L205" s="42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  <c r="BQ205" s="40"/>
      <c r="BR205" s="40"/>
      <c r="BS205" s="40"/>
      <c r="BT205" s="40"/>
      <c r="BU205" s="40"/>
      <c r="BV205" s="40"/>
      <c r="BW205" s="40"/>
      <c r="BX205" s="40"/>
      <c r="BY205" s="40"/>
      <c r="BZ205" s="40"/>
      <c r="CA205" s="40"/>
      <c r="CB205" s="40"/>
      <c r="CC205" s="40"/>
      <c r="CD205" s="40"/>
      <c r="CE205" s="40"/>
      <c r="CF205" s="40"/>
      <c r="CG205" s="40"/>
      <c r="CH205" s="40"/>
      <c r="CI205" s="40"/>
      <c r="CJ205" s="40"/>
      <c r="CK205" s="40"/>
      <c r="CL205" s="40"/>
      <c r="CM205" s="40"/>
      <c r="CN205" s="40"/>
      <c r="CO205" s="40"/>
      <c r="CP205" s="40"/>
      <c r="CQ205" s="40"/>
      <c r="CR205" s="40"/>
      <c r="CS205" s="40"/>
      <c r="CT205" s="40"/>
      <c r="CU205" s="40"/>
      <c r="CV205" s="40"/>
      <c r="CW205" s="40"/>
      <c r="CX205" s="40"/>
      <c r="CY205" s="40"/>
      <c r="CZ205" s="40"/>
      <c r="DA205" s="40"/>
      <c r="DB205" s="40"/>
      <c r="DC205" s="40"/>
      <c r="DD205" s="40"/>
      <c r="DE205" s="40"/>
      <c r="DF205" s="40"/>
      <c r="DG205" s="40"/>
      <c r="DH205" s="40"/>
      <c r="DI205" s="40"/>
      <c r="DJ205" s="40"/>
      <c r="DK205" s="40"/>
      <c r="DL205" s="40"/>
      <c r="DM205" s="40"/>
      <c r="DN205" s="40"/>
      <c r="DO205" s="40"/>
      <c r="DP205" s="40"/>
      <c r="DQ205" s="40"/>
      <c r="DR205" s="40"/>
      <c r="DS205" s="40"/>
      <c r="DT205" s="40"/>
      <c r="DU205" s="40"/>
      <c r="DV205" s="40"/>
      <c r="DW205" s="40"/>
      <c r="DX205" s="40"/>
      <c r="DY205" s="40"/>
      <c r="DZ205" s="40"/>
      <c r="EA205" s="40"/>
      <c r="EB205" s="40"/>
      <c r="EC205" s="40"/>
      <c r="ED205" s="40"/>
      <c r="EE205" s="40"/>
      <c r="EF205" s="40"/>
      <c r="EG205" s="40"/>
      <c r="EH205" s="40"/>
      <c r="EI205" s="40"/>
      <c r="EJ205" s="40"/>
      <c r="EK205" s="40"/>
    </row>
    <row r="206" spans="1:141" s="46" customFormat="1" ht="25.5">
      <c r="A206" s="48">
        <v>96193</v>
      </c>
      <c r="B206" s="45" t="s">
        <v>1180</v>
      </c>
      <c r="C206" s="631" t="s">
        <v>3065</v>
      </c>
      <c r="D206" s="38"/>
      <c r="E206" s="38"/>
      <c r="F206" s="41"/>
      <c r="G206" s="41"/>
      <c r="H206" s="13"/>
      <c r="I206" s="35"/>
      <c r="J206" s="32"/>
      <c r="K206" s="37">
        <f t="shared" ref="K206:K269" si="3">E206*I206</f>
        <v>0</v>
      </c>
      <c r="L206" s="42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  <c r="BQ206" s="40"/>
      <c r="BR206" s="40"/>
      <c r="BS206" s="40"/>
      <c r="BT206" s="40"/>
      <c r="BU206" s="40"/>
      <c r="BV206" s="40"/>
      <c r="BW206" s="40"/>
      <c r="BX206" s="40"/>
      <c r="BY206" s="40"/>
      <c r="BZ206" s="40"/>
      <c r="CA206" s="40"/>
      <c r="CB206" s="40"/>
      <c r="CC206" s="40"/>
      <c r="CD206" s="40"/>
      <c r="CE206" s="40"/>
      <c r="CF206" s="40"/>
      <c r="CG206" s="40"/>
      <c r="CH206" s="40"/>
      <c r="CI206" s="40"/>
      <c r="CJ206" s="40"/>
      <c r="CK206" s="40"/>
      <c r="CL206" s="40"/>
      <c r="CM206" s="40"/>
      <c r="CN206" s="40"/>
      <c r="CO206" s="40"/>
      <c r="CP206" s="40"/>
      <c r="CQ206" s="40"/>
      <c r="CR206" s="40"/>
      <c r="CS206" s="40"/>
      <c r="CT206" s="40"/>
      <c r="CU206" s="40"/>
      <c r="CV206" s="40"/>
      <c r="CW206" s="40"/>
      <c r="CX206" s="40"/>
      <c r="CY206" s="40"/>
      <c r="CZ206" s="40"/>
      <c r="DA206" s="40"/>
      <c r="DB206" s="40"/>
      <c r="DC206" s="40"/>
      <c r="DD206" s="40"/>
      <c r="DE206" s="40"/>
      <c r="DF206" s="40"/>
      <c r="DG206" s="40"/>
      <c r="DH206" s="40"/>
      <c r="DI206" s="40"/>
      <c r="DJ206" s="40"/>
      <c r="DK206" s="40"/>
      <c r="DL206" s="40"/>
      <c r="DM206" s="40"/>
      <c r="DN206" s="40"/>
      <c r="DO206" s="40"/>
      <c r="DP206" s="40"/>
      <c r="DQ206" s="40"/>
      <c r="DR206" s="40"/>
      <c r="DS206" s="40"/>
      <c r="DT206" s="40"/>
      <c r="DU206" s="40"/>
      <c r="DV206" s="40"/>
      <c r="DW206" s="40"/>
      <c r="DX206" s="40"/>
      <c r="DY206" s="40"/>
      <c r="DZ206" s="40"/>
      <c r="EA206" s="40"/>
      <c r="EB206" s="40"/>
      <c r="EC206" s="40"/>
      <c r="ED206" s="40"/>
      <c r="EE206" s="40"/>
      <c r="EF206" s="40"/>
      <c r="EG206" s="40"/>
      <c r="EH206" s="40"/>
      <c r="EI206" s="40"/>
      <c r="EJ206" s="40"/>
      <c r="EK206" s="40"/>
    </row>
    <row r="207" spans="1:141" s="46" customFormat="1" ht="25.5">
      <c r="A207" s="47">
        <v>96194</v>
      </c>
      <c r="B207" s="45" t="s">
        <v>1181</v>
      </c>
      <c r="C207" s="631" t="s">
        <v>3065</v>
      </c>
      <c r="D207" s="38"/>
      <c r="E207" s="38"/>
      <c r="F207" s="41"/>
      <c r="G207" s="41"/>
      <c r="H207" s="13"/>
      <c r="I207" s="35"/>
      <c r="J207" s="32"/>
      <c r="K207" s="37">
        <f t="shared" si="3"/>
        <v>0</v>
      </c>
      <c r="L207" s="42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  <c r="BQ207" s="40"/>
      <c r="BR207" s="40"/>
      <c r="BS207" s="40"/>
      <c r="BT207" s="40"/>
      <c r="BU207" s="40"/>
      <c r="BV207" s="40"/>
      <c r="BW207" s="40"/>
      <c r="BX207" s="40"/>
      <c r="BY207" s="40"/>
      <c r="BZ207" s="40"/>
      <c r="CA207" s="40"/>
      <c r="CB207" s="40"/>
      <c r="CC207" s="40"/>
      <c r="CD207" s="40"/>
      <c r="CE207" s="40"/>
      <c r="CF207" s="40"/>
      <c r="CG207" s="40"/>
      <c r="CH207" s="40"/>
      <c r="CI207" s="40"/>
      <c r="CJ207" s="40"/>
      <c r="CK207" s="40"/>
      <c r="CL207" s="40"/>
      <c r="CM207" s="40"/>
      <c r="CN207" s="40"/>
      <c r="CO207" s="40"/>
      <c r="CP207" s="40"/>
      <c r="CQ207" s="40"/>
      <c r="CR207" s="40"/>
      <c r="CS207" s="40"/>
      <c r="CT207" s="40"/>
      <c r="CU207" s="40"/>
      <c r="CV207" s="40"/>
      <c r="CW207" s="40"/>
      <c r="CX207" s="40"/>
      <c r="CY207" s="40"/>
      <c r="CZ207" s="40"/>
      <c r="DA207" s="40"/>
      <c r="DB207" s="40"/>
      <c r="DC207" s="40"/>
      <c r="DD207" s="40"/>
      <c r="DE207" s="40"/>
      <c r="DF207" s="40"/>
      <c r="DG207" s="40"/>
      <c r="DH207" s="40"/>
      <c r="DI207" s="40"/>
      <c r="DJ207" s="40"/>
      <c r="DK207" s="40"/>
      <c r="DL207" s="40"/>
      <c r="DM207" s="40"/>
      <c r="DN207" s="40"/>
      <c r="DO207" s="40"/>
      <c r="DP207" s="40"/>
      <c r="DQ207" s="40"/>
      <c r="DR207" s="40"/>
      <c r="DS207" s="40"/>
      <c r="DT207" s="40"/>
      <c r="DU207" s="40"/>
      <c r="DV207" s="40"/>
      <c r="DW207" s="40"/>
      <c r="DX207" s="40"/>
      <c r="DY207" s="40"/>
      <c r="DZ207" s="40"/>
      <c r="EA207" s="40"/>
      <c r="EB207" s="40"/>
      <c r="EC207" s="40"/>
      <c r="ED207" s="40"/>
      <c r="EE207" s="40"/>
      <c r="EF207" s="40"/>
      <c r="EG207" s="40"/>
      <c r="EH207" s="40"/>
      <c r="EI207" s="40"/>
      <c r="EJ207" s="40"/>
      <c r="EK207" s="40"/>
    </row>
    <row r="208" spans="1:141" s="46" customFormat="1" ht="25.5">
      <c r="A208" s="48">
        <v>96195</v>
      </c>
      <c r="B208" s="45" t="s">
        <v>1182</v>
      </c>
      <c r="C208" s="631" t="s">
        <v>3065</v>
      </c>
      <c r="D208" s="38"/>
      <c r="E208" s="38"/>
      <c r="F208" s="41"/>
      <c r="G208" s="41"/>
      <c r="H208" s="13"/>
      <c r="I208" s="35"/>
      <c r="J208" s="32"/>
      <c r="K208" s="37">
        <f t="shared" si="3"/>
        <v>0</v>
      </c>
      <c r="L208" s="42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  <c r="BQ208" s="40"/>
      <c r="BR208" s="40"/>
      <c r="BS208" s="40"/>
      <c r="BT208" s="40"/>
      <c r="BU208" s="40"/>
      <c r="BV208" s="40"/>
      <c r="BW208" s="40"/>
      <c r="BX208" s="40"/>
      <c r="BY208" s="40"/>
      <c r="BZ208" s="40"/>
      <c r="CA208" s="40"/>
      <c r="CB208" s="40"/>
      <c r="CC208" s="40"/>
      <c r="CD208" s="40"/>
      <c r="CE208" s="40"/>
      <c r="CF208" s="40"/>
      <c r="CG208" s="40"/>
      <c r="CH208" s="40"/>
      <c r="CI208" s="40"/>
      <c r="CJ208" s="40"/>
      <c r="CK208" s="40"/>
      <c r="CL208" s="40"/>
      <c r="CM208" s="40"/>
      <c r="CN208" s="40"/>
      <c r="CO208" s="40"/>
      <c r="CP208" s="40"/>
      <c r="CQ208" s="40"/>
      <c r="CR208" s="40"/>
      <c r="CS208" s="40"/>
      <c r="CT208" s="40"/>
      <c r="CU208" s="40"/>
      <c r="CV208" s="40"/>
      <c r="CW208" s="40"/>
      <c r="CX208" s="40"/>
      <c r="CY208" s="40"/>
      <c r="CZ208" s="40"/>
      <c r="DA208" s="40"/>
      <c r="DB208" s="40"/>
      <c r="DC208" s="40"/>
      <c r="DD208" s="40"/>
      <c r="DE208" s="40"/>
      <c r="DF208" s="40"/>
      <c r="DG208" s="40"/>
      <c r="DH208" s="40"/>
      <c r="DI208" s="40"/>
      <c r="DJ208" s="40"/>
      <c r="DK208" s="40"/>
      <c r="DL208" s="40"/>
      <c r="DM208" s="40"/>
      <c r="DN208" s="40"/>
      <c r="DO208" s="40"/>
      <c r="DP208" s="40"/>
      <c r="DQ208" s="40"/>
      <c r="DR208" s="40"/>
      <c r="DS208" s="40"/>
      <c r="DT208" s="40"/>
      <c r="DU208" s="40"/>
      <c r="DV208" s="40"/>
      <c r="DW208" s="40"/>
      <c r="DX208" s="40"/>
      <c r="DY208" s="40"/>
      <c r="DZ208" s="40"/>
      <c r="EA208" s="40"/>
      <c r="EB208" s="40"/>
      <c r="EC208" s="40"/>
      <c r="ED208" s="40"/>
      <c r="EE208" s="40"/>
      <c r="EF208" s="40"/>
      <c r="EG208" s="40"/>
      <c r="EH208" s="40"/>
      <c r="EI208" s="40"/>
      <c r="EJ208" s="40"/>
      <c r="EK208" s="40"/>
    </row>
    <row r="209" spans="1:141" s="46" customFormat="1" ht="25.5">
      <c r="A209" s="47">
        <v>96196</v>
      </c>
      <c r="B209" s="45" t="s">
        <v>1183</v>
      </c>
      <c r="C209" s="631" t="s">
        <v>3065</v>
      </c>
      <c r="D209" s="38"/>
      <c r="E209" s="38"/>
      <c r="F209" s="41"/>
      <c r="G209" s="41"/>
      <c r="H209" s="13"/>
      <c r="I209" s="35"/>
      <c r="J209" s="32"/>
      <c r="K209" s="37">
        <f t="shared" si="3"/>
        <v>0</v>
      </c>
      <c r="L209" s="42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  <c r="BQ209" s="40"/>
      <c r="BR209" s="40"/>
      <c r="BS209" s="40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40"/>
      <c r="CJ209" s="40"/>
      <c r="CK209" s="40"/>
      <c r="CL209" s="40"/>
      <c r="CM209" s="40"/>
      <c r="CN209" s="40"/>
      <c r="CO209" s="40"/>
      <c r="CP209" s="40"/>
      <c r="CQ209" s="40"/>
      <c r="CR209" s="40"/>
      <c r="CS209" s="40"/>
      <c r="CT209" s="40"/>
      <c r="CU209" s="40"/>
      <c r="CV209" s="40"/>
      <c r="CW209" s="40"/>
      <c r="CX209" s="40"/>
      <c r="CY209" s="40"/>
      <c r="CZ209" s="40"/>
      <c r="DA209" s="40"/>
      <c r="DB209" s="40"/>
      <c r="DC209" s="40"/>
      <c r="DD209" s="40"/>
      <c r="DE209" s="40"/>
      <c r="DF209" s="40"/>
      <c r="DG209" s="40"/>
      <c r="DH209" s="40"/>
      <c r="DI209" s="40"/>
      <c r="DJ209" s="40"/>
      <c r="DK209" s="40"/>
      <c r="DL209" s="40"/>
      <c r="DM209" s="40"/>
      <c r="DN209" s="40"/>
      <c r="DO209" s="40"/>
      <c r="DP209" s="40"/>
      <c r="DQ209" s="40"/>
      <c r="DR209" s="40"/>
      <c r="DS209" s="40"/>
      <c r="DT209" s="40"/>
      <c r="DU209" s="40"/>
      <c r="DV209" s="40"/>
      <c r="DW209" s="40"/>
      <c r="DX209" s="40"/>
      <c r="DY209" s="40"/>
      <c r="DZ209" s="40"/>
      <c r="EA209" s="40"/>
      <c r="EB209" s="40"/>
      <c r="EC209" s="40"/>
      <c r="ED209" s="40"/>
      <c r="EE209" s="40"/>
      <c r="EF209" s="40"/>
      <c r="EG209" s="40"/>
      <c r="EH209" s="40"/>
      <c r="EI209" s="40"/>
      <c r="EJ209" s="40"/>
      <c r="EK209" s="40"/>
    </row>
    <row r="210" spans="1:141" s="46" customFormat="1" ht="25.5">
      <c r="A210" s="48">
        <v>96197</v>
      </c>
      <c r="B210" s="45" t="s">
        <v>1184</v>
      </c>
      <c r="C210" s="631" t="s">
        <v>3065</v>
      </c>
      <c r="D210" s="38"/>
      <c r="E210" s="38"/>
      <c r="F210" s="41"/>
      <c r="G210" s="41"/>
      <c r="H210" s="13"/>
      <c r="I210" s="35"/>
      <c r="J210" s="32"/>
      <c r="K210" s="37">
        <f t="shared" si="3"/>
        <v>0</v>
      </c>
      <c r="L210" s="42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  <c r="EG210" s="40"/>
      <c r="EH210" s="40"/>
      <c r="EI210" s="40"/>
      <c r="EJ210" s="40"/>
      <c r="EK210" s="40"/>
    </row>
    <row r="211" spans="1:141" s="46" customFormat="1" ht="25.5">
      <c r="A211" s="47">
        <v>96198</v>
      </c>
      <c r="B211" s="45" t="s">
        <v>1185</v>
      </c>
      <c r="C211" s="631" t="s">
        <v>3065</v>
      </c>
      <c r="D211" s="38"/>
      <c r="E211" s="38"/>
      <c r="F211" s="41"/>
      <c r="G211" s="41"/>
      <c r="H211" s="13"/>
      <c r="I211" s="35"/>
      <c r="J211" s="32"/>
      <c r="K211" s="37">
        <f t="shared" si="3"/>
        <v>0</v>
      </c>
      <c r="L211" s="42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  <c r="EG211" s="40"/>
      <c r="EH211" s="40"/>
      <c r="EI211" s="40"/>
      <c r="EJ211" s="40"/>
      <c r="EK211" s="40"/>
    </row>
    <row r="212" spans="1:141" s="46" customFormat="1" ht="25.5">
      <c r="A212" s="48">
        <v>96199</v>
      </c>
      <c r="B212" s="45" t="s">
        <v>1186</v>
      </c>
      <c r="C212" s="631" t="s">
        <v>3065</v>
      </c>
      <c r="D212" s="38"/>
      <c r="E212" s="38"/>
      <c r="F212" s="41"/>
      <c r="G212" s="41"/>
      <c r="H212" s="13"/>
      <c r="I212" s="35"/>
      <c r="J212" s="32"/>
      <c r="K212" s="37">
        <f t="shared" si="3"/>
        <v>0</v>
      </c>
      <c r="L212" s="42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  <c r="EG212" s="40"/>
      <c r="EH212" s="40"/>
      <c r="EI212" s="40"/>
      <c r="EJ212" s="40"/>
      <c r="EK212" s="40"/>
    </row>
    <row r="213" spans="1:141" s="46" customFormat="1" ht="25.5">
      <c r="A213" s="47">
        <v>96200</v>
      </c>
      <c r="B213" s="45" t="s">
        <v>1187</v>
      </c>
      <c r="C213" s="631" t="s">
        <v>3065</v>
      </c>
      <c r="D213" s="38"/>
      <c r="E213" s="38"/>
      <c r="F213" s="41"/>
      <c r="G213" s="41"/>
      <c r="H213" s="13"/>
      <c r="I213" s="35"/>
      <c r="J213" s="32"/>
      <c r="K213" s="37">
        <f t="shared" si="3"/>
        <v>0</v>
      </c>
      <c r="L213" s="42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  <c r="EG213" s="40"/>
      <c r="EH213" s="40"/>
      <c r="EI213" s="40"/>
      <c r="EJ213" s="40"/>
      <c r="EK213" s="40"/>
    </row>
    <row r="214" spans="1:141" s="46" customFormat="1" ht="25.5">
      <c r="A214" s="48">
        <v>96201</v>
      </c>
      <c r="B214" s="45" t="s">
        <v>1188</v>
      </c>
      <c r="C214" s="631" t="s">
        <v>3065</v>
      </c>
      <c r="D214" s="38"/>
      <c r="E214" s="38"/>
      <c r="F214" s="41"/>
      <c r="G214" s="41"/>
      <c r="H214" s="13"/>
      <c r="I214" s="35"/>
      <c r="J214" s="32"/>
      <c r="K214" s="37">
        <f t="shared" si="3"/>
        <v>0</v>
      </c>
      <c r="L214" s="42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  <c r="EG214" s="40"/>
      <c r="EH214" s="40"/>
      <c r="EI214" s="40"/>
      <c r="EJ214" s="40"/>
      <c r="EK214" s="40"/>
    </row>
    <row r="215" spans="1:141" s="46" customFormat="1" ht="25.5">
      <c r="A215" s="47">
        <v>96202</v>
      </c>
      <c r="B215" s="45" t="s">
        <v>1189</v>
      </c>
      <c r="C215" s="631" t="s">
        <v>3065</v>
      </c>
      <c r="D215" s="38"/>
      <c r="E215" s="38"/>
      <c r="F215" s="41"/>
      <c r="G215" s="41"/>
      <c r="H215" s="13"/>
      <c r="I215" s="35"/>
      <c r="J215" s="32"/>
      <c r="K215" s="37">
        <f t="shared" si="3"/>
        <v>0</v>
      </c>
      <c r="L215" s="42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  <c r="EG215" s="40"/>
      <c r="EH215" s="40"/>
      <c r="EI215" s="40"/>
      <c r="EJ215" s="40"/>
      <c r="EK215" s="40"/>
    </row>
    <row r="216" spans="1:141" s="46" customFormat="1" ht="25.5">
      <c r="A216" s="48">
        <v>96203</v>
      </c>
      <c r="B216" s="45" t="s">
        <v>1190</v>
      </c>
      <c r="C216" s="631" t="s">
        <v>3065</v>
      </c>
      <c r="D216" s="38"/>
      <c r="E216" s="38"/>
      <c r="F216" s="41"/>
      <c r="G216" s="41"/>
      <c r="H216" s="13"/>
      <c r="I216" s="35"/>
      <c r="J216" s="32"/>
      <c r="K216" s="37">
        <f t="shared" si="3"/>
        <v>0</v>
      </c>
      <c r="L216" s="42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  <c r="EG216" s="40"/>
      <c r="EH216" s="40"/>
      <c r="EI216" s="40"/>
      <c r="EJ216" s="40"/>
      <c r="EK216" s="40"/>
    </row>
    <row r="217" spans="1:141" s="46" customFormat="1" ht="25.5">
      <c r="A217" s="47">
        <v>96204</v>
      </c>
      <c r="B217" s="45" t="s">
        <v>1191</v>
      </c>
      <c r="C217" s="631" t="s">
        <v>3065</v>
      </c>
      <c r="D217" s="38"/>
      <c r="E217" s="38"/>
      <c r="F217" s="41"/>
      <c r="G217" s="41"/>
      <c r="H217" s="13"/>
      <c r="I217" s="35"/>
      <c r="J217" s="32"/>
      <c r="K217" s="37">
        <f t="shared" si="3"/>
        <v>0</v>
      </c>
      <c r="L217" s="42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  <c r="EG217" s="40"/>
      <c r="EH217" s="40"/>
      <c r="EI217" s="40"/>
      <c r="EJ217" s="40"/>
      <c r="EK217" s="40"/>
    </row>
    <row r="218" spans="1:141" s="46" customFormat="1" ht="25.5">
      <c r="A218" s="48">
        <v>96205</v>
      </c>
      <c r="B218" s="45" t="s">
        <v>1192</v>
      </c>
      <c r="C218" s="631" t="s">
        <v>3065</v>
      </c>
      <c r="D218" s="38"/>
      <c r="E218" s="38"/>
      <c r="F218" s="41"/>
      <c r="G218" s="41"/>
      <c r="H218" s="13"/>
      <c r="I218" s="35"/>
      <c r="J218" s="32"/>
      <c r="K218" s="37">
        <f t="shared" si="3"/>
        <v>0</v>
      </c>
      <c r="L218" s="42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  <c r="EG218" s="40"/>
      <c r="EH218" s="40"/>
      <c r="EI218" s="40"/>
      <c r="EJ218" s="40"/>
      <c r="EK218" s="40"/>
    </row>
    <row r="219" spans="1:141" s="46" customFormat="1" ht="25.5">
      <c r="A219" s="47">
        <v>96206</v>
      </c>
      <c r="B219" s="45" t="s">
        <v>1193</v>
      </c>
      <c r="C219" s="631" t="s">
        <v>3065</v>
      </c>
      <c r="D219" s="38"/>
      <c r="E219" s="38"/>
      <c r="F219" s="41"/>
      <c r="G219" s="41"/>
      <c r="H219" s="13"/>
      <c r="I219" s="35"/>
      <c r="J219" s="32"/>
      <c r="K219" s="37">
        <f t="shared" si="3"/>
        <v>0</v>
      </c>
      <c r="L219" s="42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</row>
    <row r="220" spans="1:141" s="46" customFormat="1" ht="25.5">
      <c r="A220" s="48">
        <v>96207</v>
      </c>
      <c r="B220" s="45" t="s">
        <v>2721</v>
      </c>
      <c r="C220" s="631" t="s">
        <v>3065</v>
      </c>
      <c r="D220" s="38"/>
      <c r="E220" s="38"/>
      <c r="F220" s="41"/>
      <c r="G220" s="41"/>
      <c r="H220" s="13"/>
      <c r="I220" s="35"/>
      <c r="J220" s="32"/>
      <c r="K220" s="37">
        <f t="shared" si="3"/>
        <v>0</v>
      </c>
      <c r="L220" s="42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  <c r="EG220" s="40"/>
      <c r="EH220" s="40"/>
      <c r="EI220" s="40"/>
      <c r="EJ220" s="40"/>
      <c r="EK220" s="40"/>
    </row>
    <row r="221" spans="1:141" s="46" customFormat="1" ht="25.5">
      <c r="A221" s="47">
        <v>96208</v>
      </c>
      <c r="B221" s="45" t="s">
        <v>2722</v>
      </c>
      <c r="C221" s="631" t="s">
        <v>3065</v>
      </c>
      <c r="D221" s="38"/>
      <c r="E221" s="38"/>
      <c r="F221" s="41"/>
      <c r="G221" s="41"/>
      <c r="H221" s="13"/>
      <c r="I221" s="35"/>
      <c r="J221" s="32"/>
      <c r="K221" s="37">
        <f t="shared" si="3"/>
        <v>0</v>
      </c>
      <c r="L221" s="42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  <c r="EG221" s="40"/>
      <c r="EH221" s="40"/>
      <c r="EI221" s="40"/>
      <c r="EJ221" s="40"/>
      <c r="EK221" s="40"/>
    </row>
    <row r="222" spans="1:141" s="46" customFormat="1" ht="25.5">
      <c r="A222" s="48">
        <v>96209</v>
      </c>
      <c r="B222" s="45" t="s">
        <v>2723</v>
      </c>
      <c r="C222" s="631" t="s">
        <v>3065</v>
      </c>
      <c r="D222" s="38"/>
      <c r="E222" s="38"/>
      <c r="F222" s="41"/>
      <c r="G222" s="41"/>
      <c r="H222" s="13"/>
      <c r="I222" s="35"/>
      <c r="J222" s="32"/>
      <c r="K222" s="37">
        <f t="shared" si="3"/>
        <v>0</v>
      </c>
      <c r="L222" s="42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  <c r="EG222" s="40"/>
      <c r="EH222" s="40"/>
      <c r="EI222" s="40"/>
      <c r="EJ222" s="40"/>
      <c r="EK222" s="40"/>
    </row>
    <row r="223" spans="1:141" s="46" customFormat="1" ht="25.5">
      <c r="A223" s="47">
        <v>96210</v>
      </c>
      <c r="B223" s="45" t="s">
        <v>2724</v>
      </c>
      <c r="C223" s="631" t="s">
        <v>3065</v>
      </c>
      <c r="D223" s="38"/>
      <c r="E223" s="38"/>
      <c r="F223" s="41"/>
      <c r="G223" s="41"/>
      <c r="H223" s="13"/>
      <c r="I223" s="35"/>
      <c r="J223" s="32"/>
      <c r="K223" s="37">
        <f t="shared" si="3"/>
        <v>0</v>
      </c>
      <c r="L223" s="42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  <c r="BQ223" s="40"/>
      <c r="BR223" s="40"/>
      <c r="BS223" s="40"/>
      <c r="BT223" s="40"/>
      <c r="BU223" s="40"/>
      <c r="BV223" s="40"/>
      <c r="BW223" s="40"/>
      <c r="BX223" s="40"/>
      <c r="BY223" s="40"/>
      <c r="BZ223" s="40"/>
      <c r="CA223" s="40"/>
      <c r="CB223" s="40"/>
      <c r="CC223" s="40"/>
      <c r="CD223" s="40"/>
      <c r="CE223" s="40"/>
      <c r="CF223" s="40"/>
      <c r="CG223" s="40"/>
      <c r="CH223" s="40"/>
      <c r="CI223" s="40"/>
      <c r="CJ223" s="40"/>
      <c r="CK223" s="40"/>
      <c r="CL223" s="40"/>
      <c r="CM223" s="40"/>
      <c r="CN223" s="40"/>
      <c r="CO223" s="40"/>
      <c r="CP223" s="40"/>
      <c r="CQ223" s="40"/>
      <c r="CR223" s="40"/>
      <c r="CS223" s="40"/>
      <c r="CT223" s="40"/>
      <c r="CU223" s="40"/>
      <c r="CV223" s="40"/>
      <c r="CW223" s="40"/>
      <c r="CX223" s="40"/>
      <c r="CY223" s="40"/>
      <c r="CZ223" s="40"/>
      <c r="DA223" s="40"/>
      <c r="DB223" s="40"/>
      <c r="DC223" s="40"/>
      <c r="DD223" s="40"/>
      <c r="DE223" s="40"/>
      <c r="DF223" s="40"/>
      <c r="DG223" s="40"/>
      <c r="DH223" s="40"/>
      <c r="DI223" s="40"/>
      <c r="DJ223" s="40"/>
      <c r="DK223" s="40"/>
      <c r="DL223" s="40"/>
      <c r="DM223" s="40"/>
      <c r="DN223" s="40"/>
      <c r="DO223" s="40"/>
      <c r="DP223" s="40"/>
      <c r="DQ223" s="40"/>
      <c r="DR223" s="40"/>
      <c r="DS223" s="40"/>
      <c r="DT223" s="40"/>
      <c r="DU223" s="40"/>
      <c r="DV223" s="40"/>
      <c r="DW223" s="40"/>
      <c r="DX223" s="40"/>
      <c r="DY223" s="40"/>
      <c r="DZ223" s="40"/>
      <c r="EA223" s="40"/>
      <c r="EB223" s="40"/>
      <c r="EC223" s="40"/>
      <c r="ED223" s="40"/>
      <c r="EE223" s="40"/>
      <c r="EF223" s="40"/>
      <c r="EG223" s="40"/>
      <c r="EH223" s="40"/>
      <c r="EI223" s="40"/>
      <c r="EJ223" s="40"/>
      <c r="EK223" s="40"/>
    </row>
    <row r="224" spans="1:141" s="46" customFormat="1" ht="25.5">
      <c r="A224" s="48">
        <v>96211</v>
      </c>
      <c r="B224" s="45" t="s">
        <v>2725</v>
      </c>
      <c r="C224" s="631" t="s">
        <v>3065</v>
      </c>
      <c r="D224" s="38"/>
      <c r="E224" s="38"/>
      <c r="F224" s="41"/>
      <c r="G224" s="41"/>
      <c r="H224" s="13"/>
      <c r="I224" s="35"/>
      <c r="J224" s="32"/>
      <c r="K224" s="37">
        <f t="shared" si="3"/>
        <v>0</v>
      </c>
      <c r="L224" s="42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  <c r="BQ224" s="40"/>
      <c r="BR224" s="40"/>
      <c r="BS224" s="40"/>
      <c r="BT224" s="40"/>
      <c r="BU224" s="40"/>
      <c r="BV224" s="40"/>
      <c r="BW224" s="40"/>
      <c r="BX224" s="40"/>
      <c r="BY224" s="40"/>
      <c r="BZ224" s="40"/>
      <c r="CA224" s="40"/>
      <c r="CB224" s="40"/>
      <c r="CC224" s="40"/>
      <c r="CD224" s="40"/>
      <c r="CE224" s="40"/>
      <c r="CF224" s="40"/>
      <c r="CG224" s="40"/>
      <c r="CH224" s="40"/>
      <c r="CI224" s="40"/>
      <c r="CJ224" s="40"/>
      <c r="CK224" s="40"/>
      <c r="CL224" s="40"/>
      <c r="CM224" s="40"/>
      <c r="CN224" s="40"/>
      <c r="CO224" s="40"/>
      <c r="CP224" s="40"/>
      <c r="CQ224" s="40"/>
      <c r="CR224" s="40"/>
      <c r="CS224" s="40"/>
      <c r="CT224" s="40"/>
      <c r="CU224" s="40"/>
      <c r="CV224" s="40"/>
      <c r="CW224" s="40"/>
      <c r="CX224" s="40"/>
      <c r="CY224" s="40"/>
      <c r="CZ224" s="40"/>
      <c r="DA224" s="40"/>
      <c r="DB224" s="40"/>
      <c r="DC224" s="40"/>
      <c r="DD224" s="40"/>
      <c r="DE224" s="40"/>
      <c r="DF224" s="40"/>
      <c r="DG224" s="40"/>
      <c r="DH224" s="40"/>
      <c r="DI224" s="40"/>
      <c r="DJ224" s="40"/>
      <c r="DK224" s="40"/>
      <c r="DL224" s="40"/>
      <c r="DM224" s="40"/>
      <c r="DN224" s="40"/>
      <c r="DO224" s="40"/>
      <c r="DP224" s="40"/>
      <c r="DQ224" s="40"/>
      <c r="DR224" s="40"/>
      <c r="DS224" s="40"/>
      <c r="DT224" s="40"/>
      <c r="DU224" s="40"/>
      <c r="DV224" s="40"/>
      <c r="DW224" s="40"/>
      <c r="DX224" s="40"/>
      <c r="DY224" s="40"/>
      <c r="DZ224" s="40"/>
      <c r="EA224" s="40"/>
      <c r="EB224" s="40"/>
      <c r="EC224" s="40"/>
      <c r="ED224" s="40"/>
      <c r="EE224" s="40"/>
      <c r="EF224" s="40"/>
      <c r="EG224" s="40"/>
      <c r="EH224" s="40"/>
      <c r="EI224" s="40"/>
      <c r="EJ224" s="40"/>
      <c r="EK224" s="40"/>
    </row>
    <row r="225" spans="1:141" s="46" customFormat="1" ht="25.5">
      <c r="A225" s="47">
        <v>96212</v>
      </c>
      <c r="B225" s="45" t="s">
        <v>2726</v>
      </c>
      <c r="C225" s="631" t="s">
        <v>3065</v>
      </c>
      <c r="D225" s="38"/>
      <c r="E225" s="38"/>
      <c r="F225" s="41"/>
      <c r="G225" s="41"/>
      <c r="H225" s="13"/>
      <c r="I225" s="35"/>
      <c r="J225" s="32"/>
      <c r="K225" s="37">
        <f t="shared" si="3"/>
        <v>0</v>
      </c>
      <c r="L225" s="42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  <c r="BQ225" s="40"/>
      <c r="BR225" s="40"/>
      <c r="BS225" s="40"/>
      <c r="BT225" s="40"/>
      <c r="BU225" s="40"/>
      <c r="BV225" s="40"/>
      <c r="BW225" s="40"/>
      <c r="BX225" s="40"/>
      <c r="BY225" s="40"/>
      <c r="BZ225" s="40"/>
      <c r="CA225" s="40"/>
      <c r="CB225" s="40"/>
      <c r="CC225" s="40"/>
      <c r="CD225" s="40"/>
      <c r="CE225" s="40"/>
      <c r="CF225" s="40"/>
      <c r="CG225" s="40"/>
      <c r="CH225" s="40"/>
      <c r="CI225" s="40"/>
      <c r="CJ225" s="40"/>
      <c r="CK225" s="40"/>
      <c r="CL225" s="40"/>
      <c r="CM225" s="40"/>
      <c r="CN225" s="40"/>
      <c r="CO225" s="40"/>
      <c r="CP225" s="40"/>
      <c r="CQ225" s="40"/>
      <c r="CR225" s="40"/>
      <c r="CS225" s="40"/>
      <c r="CT225" s="40"/>
      <c r="CU225" s="40"/>
      <c r="CV225" s="40"/>
      <c r="CW225" s="40"/>
      <c r="CX225" s="40"/>
      <c r="CY225" s="40"/>
      <c r="CZ225" s="40"/>
      <c r="DA225" s="40"/>
      <c r="DB225" s="40"/>
      <c r="DC225" s="40"/>
      <c r="DD225" s="40"/>
      <c r="DE225" s="40"/>
      <c r="DF225" s="40"/>
      <c r="DG225" s="40"/>
      <c r="DH225" s="40"/>
      <c r="DI225" s="40"/>
      <c r="DJ225" s="40"/>
      <c r="DK225" s="40"/>
      <c r="DL225" s="40"/>
      <c r="DM225" s="40"/>
      <c r="DN225" s="40"/>
      <c r="DO225" s="40"/>
      <c r="DP225" s="40"/>
      <c r="DQ225" s="40"/>
      <c r="DR225" s="40"/>
      <c r="DS225" s="40"/>
      <c r="DT225" s="40"/>
      <c r="DU225" s="40"/>
      <c r="DV225" s="40"/>
      <c r="DW225" s="40"/>
      <c r="DX225" s="40"/>
      <c r="DY225" s="40"/>
      <c r="DZ225" s="40"/>
      <c r="EA225" s="40"/>
      <c r="EB225" s="40"/>
      <c r="EC225" s="40"/>
      <c r="ED225" s="40"/>
      <c r="EE225" s="40"/>
      <c r="EF225" s="40"/>
      <c r="EG225" s="40"/>
      <c r="EH225" s="40"/>
      <c r="EI225" s="40"/>
      <c r="EJ225" s="40"/>
      <c r="EK225" s="40"/>
    </row>
    <row r="226" spans="1:141" s="46" customFormat="1" ht="25.5">
      <c r="A226" s="48">
        <v>96213</v>
      </c>
      <c r="B226" s="45" t="s">
        <v>2727</v>
      </c>
      <c r="C226" s="631" t="s">
        <v>3065</v>
      </c>
      <c r="D226" s="38"/>
      <c r="E226" s="38"/>
      <c r="F226" s="41"/>
      <c r="G226" s="41"/>
      <c r="H226" s="13"/>
      <c r="I226" s="35"/>
      <c r="J226" s="32"/>
      <c r="K226" s="37">
        <f t="shared" si="3"/>
        <v>0</v>
      </c>
      <c r="L226" s="42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  <c r="BQ226" s="40"/>
      <c r="BR226" s="40"/>
      <c r="BS226" s="40"/>
      <c r="BT226" s="40"/>
      <c r="BU226" s="40"/>
      <c r="BV226" s="40"/>
      <c r="BW226" s="40"/>
      <c r="BX226" s="40"/>
      <c r="BY226" s="40"/>
      <c r="BZ226" s="40"/>
      <c r="CA226" s="40"/>
      <c r="CB226" s="40"/>
      <c r="CC226" s="40"/>
      <c r="CD226" s="40"/>
      <c r="CE226" s="40"/>
      <c r="CF226" s="40"/>
      <c r="CG226" s="40"/>
      <c r="CH226" s="40"/>
      <c r="CI226" s="40"/>
      <c r="CJ226" s="40"/>
      <c r="CK226" s="40"/>
      <c r="CL226" s="40"/>
      <c r="CM226" s="40"/>
      <c r="CN226" s="40"/>
      <c r="CO226" s="40"/>
      <c r="CP226" s="40"/>
      <c r="CQ226" s="40"/>
      <c r="CR226" s="40"/>
      <c r="CS226" s="40"/>
      <c r="CT226" s="40"/>
      <c r="CU226" s="40"/>
      <c r="CV226" s="40"/>
      <c r="CW226" s="40"/>
      <c r="CX226" s="40"/>
      <c r="CY226" s="40"/>
      <c r="CZ226" s="40"/>
      <c r="DA226" s="40"/>
      <c r="DB226" s="40"/>
      <c r="DC226" s="40"/>
      <c r="DD226" s="40"/>
      <c r="DE226" s="40"/>
      <c r="DF226" s="40"/>
      <c r="DG226" s="40"/>
      <c r="DH226" s="40"/>
      <c r="DI226" s="40"/>
      <c r="DJ226" s="40"/>
      <c r="DK226" s="40"/>
      <c r="DL226" s="40"/>
      <c r="DM226" s="40"/>
      <c r="DN226" s="40"/>
      <c r="DO226" s="40"/>
      <c r="DP226" s="40"/>
      <c r="DQ226" s="40"/>
      <c r="DR226" s="40"/>
      <c r="DS226" s="40"/>
      <c r="DT226" s="40"/>
      <c r="DU226" s="40"/>
      <c r="DV226" s="40"/>
      <c r="DW226" s="40"/>
      <c r="DX226" s="40"/>
      <c r="DY226" s="40"/>
      <c r="DZ226" s="40"/>
      <c r="EA226" s="40"/>
      <c r="EB226" s="40"/>
      <c r="EC226" s="40"/>
      <c r="ED226" s="40"/>
      <c r="EE226" s="40"/>
      <c r="EF226" s="40"/>
      <c r="EG226" s="40"/>
      <c r="EH226" s="40"/>
      <c r="EI226" s="40"/>
      <c r="EJ226" s="40"/>
      <c r="EK226" s="40"/>
    </row>
    <row r="227" spans="1:141" s="46" customFormat="1" ht="25.5">
      <c r="A227" s="47">
        <v>96214</v>
      </c>
      <c r="B227" s="45" t="s">
        <v>2728</v>
      </c>
      <c r="C227" s="631" t="s">
        <v>3065</v>
      </c>
      <c r="D227" s="38"/>
      <c r="E227" s="38"/>
      <c r="F227" s="41"/>
      <c r="G227" s="41"/>
      <c r="H227" s="13"/>
      <c r="I227" s="35"/>
      <c r="J227" s="32"/>
      <c r="K227" s="37">
        <f t="shared" si="3"/>
        <v>0</v>
      </c>
      <c r="L227" s="42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  <c r="BQ227" s="40"/>
      <c r="BR227" s="40"/>
      <c r="BS227" s="40"/>
      <c r="BT227" s="40"/>
      <c r="BU227" s="40"/>
      <c r="BV227" s="40"/>
      <c r="BW227" s="40"/>
      <c r="BX227" s="40"/>
      <c r="BY227" s="40"/>
      <c r="BZ227" s="40"/>
      <c r="CA227" s="40"/>
      <c r="CB227" s="40"/>
      <c r="CC227" s="40"/>
      <c r="CD227" s="40"/>
      <c r="CE227" s="40"/>
      <c r="CF227" s="40"/>
      <c r="CG227" s="40"/>
      <c r="CH227" s="40"/>
      <c r="CI227" s="40"/>
      <c r="CJ227" s="40"/>
      <c r="CK227" s="40"/>
      <c r="CL227" s="40"/>
      <c r="CM227" s="40"/>
      <c r="CN227" s="40"/>
      <c r="CO227" s="40"/>
      <c r="CP227" s="40"/>
      <c r="CQ227" s="40"/>
      <c r="CR227" s="40"/>
      <c r="CS227" s="40"/>
      <c r="CT227" s="40"/>
      <c r="CU227" s="40"/>
      <c r="CV227" s="40"/>
      <c r="CW227" s="40"/>
      <c r="CX227" s="40"/>
      <c r="CY227" s="40"/>
      <c r="CZ227" s="40"/>
      <c r="DA227" s="40"/>
      <c r="DB227" s="40"/>
      <c r="DC227" s="40"/>
      <c r="DD227" s="40"/>
      <c r="DE227" s="40"/>
      <c r="DF227" s="40"/>
      <c r="DG227" s="40"/>
      <c r="DH227" s="40"/>
      <c r="DI227" s="40"/>
      <c r="DJ227" s="40"/>
      <c r="DK227" s="40"/>
      <c r="DL227" s="40"/>
      <c r="DM227" s="40"/>
      <c r="DN227" s="40"/>
      <c r="DO227" s="40"/>
      <c r="DP227" s="40"/>
      <c r="DQ227" s="40"/>
      <c r="DR227" s="40"/>
      <c r="DS227" s="40"/>
      <c r="DT227" s="40"/>
      <c r="DU227" s="40"/>
      <c r="DV227" s="40"/>
      <c r="DW227" s="40"/>
      <c r="DX227" s="40"/>
      <c r="DY227" s="40"/>
      <c r="DZ227" s="40"/>
      <c r="EA227" s="40"/>
      <c r="EB227" s="40"/>
      <c r="EC227" s="40"/>
      <c r="ED227" s="40"/>
      <c r="EE227" s="40"/>
      <c r="EF227" s="40"/>
      <c r="EG227" s="40"/>
      <c r="EH227" s="40"/>
      <c r="EI227" s="40"/>
      <c r="EJ227" s="40"/>
      <c r="EK227" s="40"/>
    </row>
    <row r="228" spans="1:141" s="46" customFormat="1" ht="25.5">
      <c r="A228" s="48">
        <v>96215</v>
      </c>
      <c r="B228" s="45" t="s">
        <v>2729</v>
      </c>
      <c r="C228" s="631" t="s">
        <v>3065</v>
      </c>
      <c r="D228" s="38"/>
      <c r="E228" s="38"/>
      <c r="F228" s="41"/>
      <c r="G228" s="41"/>
      <c r="H228" s="13"/>
      <c r="I228" s="35"/>
      <c r="J228" s="32"/>
      <c r="K228" s="37">
        <f t="shared" si="3"/>
        <v>0</v>
      </c>
      <c r="L228" s="42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  <c r="BQ228" s="40"/>
      <c r="BR228" s="40"/>
      <c r="BS228" s="40"/>
      <c r="BT228" s="40"/>
      <c r="BU228" s="40"/>
      <c r="BV228" s="40"/>
      <c r="BW228" s="40"/>
      <c r="BX228" s="40"/>
      <c r="BY228" s="40"/>
      <c r="BZ228" s="40"/>
      <c r="CA228" s="40"/>
      <c r="CB228" s="40"/>
      <c r="CC228" s="40"/>
      <c r="CD228" s="40"/>
      <c r="CE228" s="40"/>
      <c r="CF228" s="40"/>
      <c r="CG228" s="40"/>
      <c r="CH228" s="40"/>
      <c r="CI228" s="40"/>
      <c r="CJ228" s="40"/>
      <c r="CK228" s="40"/>
      <c r="CL228" s="40"/>
      <c r="CM228" s="40"/>
      <c r="CN228" s="40"/>
      <c r="CO228" s="40"/>
      <c r="CP228" s="40"/>
      <c r="CQ228" s="40"/>
      <c r="CR228" s="40"/>
      <c r="CS228" s="40"/>
      <c r="CT228" s="40"/>
      <c r="CU228" s="40"/>
      <c r="CV228" s="40"/>
      <c r="CW228" s="40"/>
      <c r="CX228" s="40"/>
      <c r="CY228" s="40"/>
      <c r="CZ228" s="40"/>
      <c r="DA228" s="40"/>
      <c r="DB228" s="40"/>
      <c r="DC228" s="40"/>
      <c r="DD228" s="40"/>
      <c r="DE228" s="40"/>
      <c r="DF228" s="40"/>
      <c r="DG228" s="40"/>
      <c r="DH228" s="40"/>
      <c r="DI228" s="40"/>
      <c r="DJ228" s="40"/>
      <c r="DK228" s="40"/>
      <c r="DL228" s="40"/>
      <c r="DM228" s="40"/>
      <c r="DN228" s="40"/>
      <c r="DO228" s="40"/>
      <c r="DP228" s="40"/>
      <c r="DQ228" s="40"/>
      <c r="DR228" s="40"/>
      <c r="DS228" s="40"/>
      <c r="DT228" s="40"/>
      <c r="DU228" s="40"/>
      <c r="DV228" s="40"/>
      <c r="DW228" s="40"/>
      <c r="DX228" s="40"/>
      <c r="DY228" s="40"/>
      <c r="DZ228" s="40"/>
      <c r="EA228" s="40"/>
      <c r="EB228" s="40"/>
      <c r="EC228" s="40"/>
      <c r="ED228" s="40"/>
      <c r="EE228" s="40"/>
      <c r="EF228" s="40"/>
      <c r="EG228" s="40"/>
      <c r="EH228" s="40"/>
      <c r="EI228" s="40"/>
      <c r="EJ228" s="40"/>
      <c r="EK228" s="40"/>
    </row>
    <row r="229" spans="1:141" s="46" customFormat="1" ht="25.5">
      <c r="A229" s="47">
        <v>96216</v>
      </c>
      <c r="B229" s="45" t="s">
        <v>2730</v>
      </c>
      <c r="C229" s="631" t="s">
        <v>3065</v>
      </c>
      <c r="D229" s="38"/>
      <c r="E229" s="38"/>
      <c r="F229" s="41"/>
      <c r="G229" s="41"/>
      <c r="H229" s="13"/>
      <c r="I229" s="35"/>
      <c r="J229" s="32"/>
      <c r="K229" s="37">
        <f t="shared" si="3"/>
        <v>0</v>
      </c>
      <c r="L229" s="42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  <c r="BQ229" s="40"/>
      <c r="BR229" s="40"/>
      <c r="BS229" s="40"/>
      <c r="BT229" s="40"/>
      <c r="BU229" s="40"/>
      <c r="BV229" s="40"/>
      <c r="BW229" s="40"/>
      <c r="BX229" s="40"/>
      <c r="BY229" s="40"/>
      <c r="BZ229" s="40"/>
      <c r="CA229" s="40"/>
      <c r="CB229" s="40"/>
      <c r="CC229" s="40"/>
      <c r="CD229" s="40"/>
      <c r="CE229" s="40"/>
      <c r="CF229" s="40"/>
      <c r="CG229" s="40"/>
      <c r="CH229" s="40"/>
      <c r="CI229" s="40"/>
      <c r="CJ229" s="40"/>
      <c r="CK229" s="40"/>
      <c r="CL229" s="40"/>
      <c r="CM229" s="40"/>
      <c r="CN229" s="40"/>
      <c r="CO229" s="40"/>
      <c r="CP229" s="40"/>
      <c r="CQ229" s="40"/>
      <c r="CR229" s="40"/>
      <c r="CS229" s="40"/>
      <c r="CT229" s="40"/>
      <c r="CU229" s="40"/>
      <c r="CV229" s="40"/>
      <c r="CW229" s="40"/>
      <c r="CX229" s="40"/>
      <c r="CY229" s="40"/>
      <c r="CZ229" s="40"/>
      <c r="DA229" s="40"/>
      <c r="DB229" s="40"/>
      <c r="DC229" s="40"/>
      <c r="DD229" s="40"/>
      <c r="DE229" s="40"/>
      <c r="DF229" s="40"/>
      <c r="DG229" s="40"/>
      <c r="DH229" s="40"/>
      <c r="DI229" s="40"/>
      <c r="DJ229" s="40"/>
      <c r="DK229" s="40"/>
      <c r="DL229" s="40"/>
      <c r="DM229" s="40"/>
      <c r="DN229" s="40"/>
      <c r="DO229" s="40"/>
      <c r="DP229" s="40"/>
      <c r="DQ229" s="40"/>
      <c r="DR229" s="40"/>
      <c r="DS229" s="40"/>
      <c r="DT229" s="40"/>
      <c r="DU229" s="40"/>
      <c r="DV229" s="40"/>
      <c r="DW229" s="40"/>
      <c r="DX229" s="40"/>
      <c r="DY229" s="40"/>
      <c r="DZ229" s="40"/>
      <c r="EA229" s="40"/>
      <c r="EB229" s="40"/>
      <c r="EC229" s="40"/>
      <c r="ED229" s="40"/>
      <c r="EE229" s="40"/>
      <c r="EF229" s="40"/>
      <c r="EG229" s="40"/>
      <c r="EH229" s="40"/>
      <c r="EI229" s="40"/>
      <c r="EJ229" s="40"/>
      <c r="EK229" s="40"/>
    </row>
    <row r="230" spans="1:141" s="46" customFormat="1" ht="25.5">
      <c r="A230" s="48">
        <v>96217</v>
      </c>
      <c r="B230" s="45" t="s">
        <v>2731</v>
      </c>
      <c r="C230" s="631" t="s">
        <v>3065</v>
      </c>
      <c r="D230" s="38"/>
      <c r="E230" s="38"/>
      <c r="F230" s="41"/>
      <c r="G230" s="41"/>
      <c r="H230" s="13"/>
      <c r="I230" s="35"/>
      <c r="J230" s="32"/>
      <c r="K230" s="37">
        <f t="shared" si="3"/>
        <v>0</v>
      </c>
      <c r="L230" s="42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  <c r="BQ230" s="40"/>
      <c r="BR230" s="40"/>
      <c r="BS230" s="40"/>
      <c r="BT230" s="40"/>
      <c r="BU230" s="40"/>
      <c r="BV230" s="40"/>
      <c r="BW230" s="40"/>
      <c r="BX230" s="40"/>
      <c r="BY230" s="40"/>
      <c r="BZ230" s="40"/>
      <c r="CA230" s="40"/>
      <c r="CB230" s="40"/>
      <c r="CC230" s="40"/>
      <c r="CD230" s="40"/>
      <c r="CE230" s="40"/>
      <c r="CF230" s="40"/>
      <c r="CG230" s="40"/>
      <c r="CH230" s="40"/>
      <c r="CI230" s="40"/>
      <c r="CJ230" s="40"/>
      <c r="CK230" s="40"/>
      <c r="CL230" s="40"/>
      <c r="CM230" s="40"/>
      <c r="CN230" s="40"/>
      <c r="CO230" s="40"/>
      <c r="CP230" s="40"/>
      <c r="CQ230" s="40"/>
      <c r="CR230" s="40"/>
      <c r="CS230" s="40"/>
      <c r="CT230" s="40"/>
      <c r="CU230" s="40"/>
      <c r="CV230" s="40"/>
      <c r="CW230" s="40"/>
      <c r="CX230" s="40"/>
      <c r="CY230" s="40"/>
      <c r="CZ230" s="40"/>
      <c r="DA230" s="40"/>
      <c r="DB230" s="40"/>
      <c r="DC230" s="40"/>
      <c r="DD230" s="40"/>
      <c r="DE230" s="40"/>
      <c r="DF230" s="40"/>
      <c r="DG230" s="40"/>
      <c r="DH230" s="40"/>
      <c r="DI230" s="40"/>
      <c r="DJ230" s="40"/>
      <c r="DK230" s="40"/>
      <c r="DL230" s="40"/>
      <c r="DM230" s="40"/>
      <c r="DN230" s="40"/>
      <c r="DO230" s="40"/>
      <c r="DP230" s="40"/>
      <c r="DQ230" s="40"/>
      <c r="DR230" s="40"/>
      <c r="DS230" s="40"/>
      <c r="DT230" s="40"/>
      <c r="DU230" s="40"/>
      <c r="DV230" s="40"/>
      <c r="DW230" s="40"/>
      <c r="DX230" s="40"/>
      <c r="DY230" s="40"/>
      <c r="DZ230" s="40"/>
      <c r="EA230" s="40"/>
      <c r="EB230" s="40"/>
      <c r="EC230" s="40"/>
      <c r="ED230" s="40"/>
      <c r="EE230" s="40"/>
      <c r="EF230" s="40"/>
      <c r="EG230" s="40"/>
      <c r="EH230" s="40"/>
      <c r="EI230" s="40"/>
      <c r="EJ230" s="40"/>
      <c r="EK230" s="40"/>
    </row>
    <row r="231" spans="1:141" s="46" customFormat="1" ht="25.5">
      <c r="A231" s="47">
        <v>96218</v>
      </c>
      <c r="B231" s="45" t="s">
        <v>2732</v>
      </c>
      <c r="C231" s="631" t="s">
        <v>3065</v>
      </c>
      <c r="D231" s="38"/>
      <c r="E231" s="38"/>
      <c r="F231" s="41"/>
      <c r="G231" s="41"/>
      <c r="H231" s="13"/>
      <c r="I231" s="35"/>
      <c r="J231" s="32"/>
      <c r="K231" s="37">
        <f t="shared" si="3"/>
        <v>0</v>
      </c>
      <c r="L231" s="42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  <c r="BQ231" s="40"/>
      <c r="BR231" s="40"/>
      <c r="BS231" s="40"/>
      <c r="BT231" s="40"/>
      <c r="BU231" s="40"/>
      <c r="BV231" s="40"/>
      <c r="BW231" s="40"/>
      <c r="BX231" s="40"/>
      <c r="BY231" s="40"/>
      <c r="BZ231" s="40"/>
      <c r="CA231" s="40"/>
      <c r="CB231" s="40"/>
      <c r="CC231" s="40"/>
      <c r="CD231" s="40"/>
      <c r="CE231" s="40"/>
      <c r="CF231" s="40"/>
      <c r="CG231" s="40"/>
      <c r="CH231" s="40"/>
      <c r="CI231" s="40"/>
      <c r="CJ231" s="40"/>
      <c r="CK231" s="40"/>
      <c r="CL231" s="40"/>
      <c r="CM231" s="40"/>
      <c r="CN231" s="40"/>
      <c r="CO231" s="40"/>
      <c r="CP231" s="40"/>
      <c r="CQ231" s="40"/>
      <c r="CR231" s="40"/>
      <c r="CS231" s="40"/>
      <c r="CT231" s="40"/>
      <c r="CU231" s="40"/>
      <c r="CV231" s="40"/>
      <c r="CW231" s="40"/>
      <c r="CX231" s="40"/>
      <c r="CY231" s="40"/>
      <c r="CZ231" s="40"/>
      <c r="DA231" s="40"/>
      <c r="DB231" s="40"/>
      <c r="DC231" s="40"/>
      <c r="DD231" s="40"/>
      <c r="DE231" s="40"/>
      <c r="DF231" s="40"/>
      <c r="DG231" s="40"/>
      <c r="DH231" s="40"/>
      <c r="DI231" s="40"/>
      <c r="DJ231" s="40"/>
      <c r="DK231" s="40"/>
      <c r="DL231" s="40"/>
      <c r="DM231" s="40"/>
      <c r="DN231" s="40"/>
      <c r="DO231" s="40"/>
      <c r="DP231" s="40"/>
      <c r="DQ231" s="40"/>
      <c r="DR231" s="40"/>
      <c r="DS231" s="40"/>
      <c r="DT231" s="40"/>
      <c r="DU231" s="40"/>
      <c r="DV231" s="40"/>
      <c r="DW231" s="40"/>
      <c r="DX231" s="40"/>
      <c r="DY231" s="40"/>
      <c r="DZ231" s="40"/>
      <c r="EA231" s="40"/>
      <c r="EB231" s="40"/>
      <c r="EC231" s="40"/>
      <c r="ED231" s="40"/>
      <c r="EE231" s="40"/>
      <c r="EF231" s="40"/>
      <c r="EG231" s="40"/>
      <c r="EH231" s="40"/>
      <c r="EI231" s="40"/>
      <c r="EJ231" s="40"/>
      <c r="EK231" s="40"/>
    </row>
    <row r="232" spans="1:141" s="46" customFormat="1" ht="25.5">
      <c r="A232" s="48">
        <v>96219</v>
      </c>
      <c r="B232" s="45" t="s">
        <v>2733</v>
      </c>
      <c r="C232" s="631" t="s">
        <v>3065</v>
      </c>
      <c r="D232" s="38"/>
      <c r="E232" s="38"/>
      <c r="F232" s="41"/>
      <c r="G232" s="41"/>
      <c r="H232" s="13"/>
      <c r="I232" s="35"/>
      <c r="J232" s="32"/>
      <c r="K232" s="37">
        <f t="shared" si="3"/>
        <v>0</v>
      </c>
      <c r="L232" s="42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  <c r="BQ232" s="40"/>
      <c r="BR232" s="40"/>
      <c r="BS232" s="40"/>
      <c r="BT232" s="40"/>
      <c r="BU232" s="40"/>
      <c r="BV232" s="40"/>
      <c r="BW232" s="40"/>
      <c r="BX232" s="40"/>
      <c r="BY232" s="40"/>
      <c r="BZ232" s="40"/>
      <c r="CA232" s="40"/>
      <c r="CB232" s="40"/>
      <c r="CC232" s="40"/>
      <c r="CD232" s="40"/>
      <c r="CE232" s="40"/>
      <c r="CF232" s="40"/>
      <c r="CG232" s="40"/>
      <c r="CH232" s="40"/>
      <c r="CI232" s="40"/>
      <c r="CJ232" s="40"/>
      <c r="CK232" s="40"/>
      <c r="CL232" s="40"/>
      <c r="CM232" s="40"/>
      <c r="CN232" s="40"/>
      <c r="CO232" s="40"/>
      <c r="CP232" s="40"/>
      <c r="CQ232" s="40"/>
      <c r="CR232" s="40"/>
      <c r="CS232" s="40"/>
      <c r="CT232" s="40"/>
      <c r="CU232" s="40"/>
      <c r="CV232" s="40"/>
      <c r="CW232" s="40"/>
      <c r="CX232" s="40"/>
      <c r="CY232" s="40"/>
      <c r="CZ232" s="40"/>
      <c r="DA232" s="40"/>
      <c r="DB232" s="40"/>
      <c r="DC232" s="40"/>
      <c r="DD232" s="40"/>
      <c r="DE232" s="40"/>
      <c r="DF232" s="40"/>
      <c r="DG232" s="40"/>
      <c r="DH232" s="40"/>
      <c r="DI232" s="40"/>
      <c r="DJ232" s="40"/>
      <c r="DK232" s="40"/>
      <c r="DL232" s="40"/>
      <c r="DM232" s="40"/>
      <c r="DN232" s="40"/>
      <c r="DO232" s="40"/>
      <c r="DP232" s="40"/>
      <c r="DQ232" s="40"/>
      <c r="DR232" s="40"/>
      <c r="DS232" s="40"/>
      <c r="DT232" s="40"/>
      <c r="DU232" s="40"/>
      <c r="DV232" s="40"/>
      <c r="DW232" s="40"/>
      <c r="DX232" s="40"/>
      <c r="DY232" s="40"/>
      <c r="DZ232" s="40"/>
      <c r="EA232" s="40"/>
      <c r="EB232" s="40"/>
      <c r="EC232" s="40"/>
      <c r="ED232" s="40"/>
      <c r="EE232" s="40"/>
      <c r="EF232" s="40"/>
      <c r="EG232" s="40"/>
      <c r="EH232" s="40"/>
      <c r="EI232" s="40"/>
      <c r="EJ232" s="40"/>
      <c r="EK232" s="40"/>
    </row>
    <row r="233" spans="1:141" s="46" customFormat="1" ht="25.5">
      <c r="A233" s="47">
        <v>96220</v>
      </c>
      <c r="B233" s="45" t="s">
        <v>2734</v>
      </c>
      <c r="C233" s="631" t="s">
        <v>3065</v>
      </c>
      <c r="D233" s="38"/>
      <c r="E233" s="38"/>
      <c r="F233" s="41"/>
      <c r="G233" s="41"/>
      <c r="H233" s="13"/>
      <c r="I233" s="35"/>
      <c r="J233" s="32"/>
      <c r="K233" s="37">
        <f t="shared" si="3"/>
        <v>0</v>
      </c>
      <c r="L233" s="42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  <c r="BQ233" s="40"/>
      <c r="BR233" s="40"/>
      <c r="BS233" s="40"/>
      <c r="BT233" s="40"/>
      <c r="BU233" s="40"/>
      <c r="BV233" s="40"/>
      <c r="BW233" s="40"/>
      <c r="BX233" s="40"/>
      <c r="BY233" s="40"/>
      <c r="BZ233" s="40"/>
      <c r="CA233" s="40"/>
      <c r="CB233" s="40"/>
      <c r="CC233" s="40"/>
      <c r="CD233" s="40"/>
      <c r="CE233" s="40"/>
      <c r="CF233" s="40"/>
      <c r="CG233" s="40"/>
      <c r="CH233" s="40"/>
      <c r="CI233" s="40"/>
      <c r="CJ233" s="40"/>
      <c r="CK233" s="40"/>
      <c r="CL233" s="40"/>
      <c r="CM233" s="40"/>
      <c r="CN233" s="40"/>
      <c r="CO233" s="40"/>
      <c r="CP233" s="40"/>
      <c r="CQ233" s="40"/>
      <c r="CR233" s="40"/>
      <c r="CS233" s="40"/>
      <c r="CT233" s="40"/>
      <c r="CU233" s="40"/>
      <c r="CV233" s="40"/>
      <c r="CW233" s="40"/>
      <c r="CX233" s="40"/>
      <c r="CY233" s="40"/>
      <c r="CZ233" s="40"/>
      <c r="DA233" s="40"/>
      <c r="DB233" s="40"/>
      <c r="DC233" s="40"/>
      <c r="DD233" s="40"/>
      <c r="DE233" s="40"/>
      <c r="DF233" s="40"/>
      <c r="DG233" s="40"/>
      <c r="DH233" s="40"/>
      <c r="DI233" s="40"/>
      <c r="DJ233" s="40"/>
      <c r="DK233" s="40"/>
      <c r="DL233" s="40"/>
      <c r="DM233" s="40"/>
      <c r="DN233" s="40"/>
      <c r="DO233" s="40"/>
      <c r="DP233" s="40"/>
      <c r="DQ233" s="40"/>
      <c r="DR233" s="40"/>
      <c r="DS233" s="40"/>
      <c r="DT233" s="40"/>
      <c r="DU233" s="40"/>
      <c r="DV233" s="40"/>
      <c r="DW233" s="40"/>
      <c r="DX233" s="40"/>
      <c r="DY233" s="40"/>
      <c r="DZ233" s="40"/>
      <c r="EA233" s="40"/>
      <c r="EB233" s="40"/>
      <c r="EC233" s="40"/>
      <c r="ED233" s="40"/>
      <c r="EE233" s="40"/>
      <c r="EF233" s="40"/>
      <c r="EG233" s="40"/>
      <c r="EH233" s="40"/>
      <c r="EI233" s="40"/>
      <c r="EJ233" s="40"/>
      <c r="EK233" s="40"/>
    </row>
    <row r="234" spans="1:141" s="46" customFormat="1" ht="25.5">
      <c r="A234" s="48">
        <v>96221</v>
      </c>
      <c r="B234" s="45" t="s">
        <v>2735</v>
      </c>
      <c r="C234" s="631" t="s">
        <v>3065</v>
      </c>
      <c r="D234" s="38"/>
      <c r="E234" s="38"/>
      <c r="F234" s="41"/>
      <c r="G234" s="41"/>
      <c r="H234" s="13"/>
      <c r="I234" s="35"/>
      <c r="J234" s="32"/>
      <c r="K234" s="37">
        <f t="shared" si="3"/>
        <v>0</v>
      </c>
      <c r="L234" s="42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  <c r="BQ234" s="40"/>
      <c r="BR234" s="40"/>
      <c r="BS234" s="40"/>
      <c r="BT234" s="40"/>
      <c r="BU234" s="40"/>
      <c r="BV234" s="40"/>
      <c r="BW234" s="40"/>
      <c r="BX234" s="40"/>
      <c r="BY234" s="40"/>
      <c r="BZ234" s="40"/>
      <c r="CA234" s="40"/>
      <c r="CB234" s="40"/>
      <c r="CC234" s="40"/>
      <c r="CD234" s="40"/>
      <c r="CE234" s="40"/>
      <c r="CF234" s="40"/>
      <c r="CG234" s="40"/>
      <c r="CH234" s="40"/>
      <c r="CI234" s="40"/>
      <c r="CJ234" s="40"/>
      <c r="CK234" s="40"/>
      <c r="CL234" s="40"/>
      <c r="CM234" s="40"/>
      <c r="CN234" s="40"/>
      <c r="CO234" s="40"/>
      <c r="CP234" s="40"/>
      <c r="CQ234" s="40"/>
      <c r="CR234" s="40"/>
      <c r="CS234" s="40"/>
      <c r="CT234" s="40"/>
      <c r="CU234" s="40"/>
      <c r="CV234" s="40"/>
      <c r="CW234" s="40"/>
      <c r="CX234" s="40"/>
      <c r="CY234" s="40"/>
      <c r="CZ234" s="40"/>
      <c r="DA234" s="40"/>
      <c r="DB234" s="40"/>
      <c r="DC234" s="40"/>
      <c r="DD234" s="40"/>
      <c r="DE234" s="40"/>
      <c r="DF234" s="40"/>
      <c r="DG234" s="40"/>
      <c r="DH234" s="40"/>
      <c r="DI234" s="40"/>
      <c r="DJ234" s="40"/>
      <c r="DK234" s="40"/>
      <c r="DL234" s="40"/>
      <c r="DM234" s="40"/>
      <c r="DN234" s="40"/>
      <c r="DO234" s="40"/>
      <c r="DP234" s="40"/>
      <c r="DQ234" s="40"/>
      <c r="DR234" s="40"/>
      <c r="DS234" s="40"/>
      <c r="DT234" s="40"/>
      <c r="DU234" s="40"/>
      <c r="DV234" s="40"/>
      <c r="DW234" s="40"/>
      <c r="DX234" s="40"/>
      <c r="DY234" s="40"/>
      <c r="DZ234" s="40"/>
      <c r="EA234" s="40"/>
      <c r="EB234" s="40"/>
      <c r="EC234" s="40"/>
      <c r="ED234" s="40"/>
      <c r="EE234" s="40"/>
      <c r="EF234" s="40"/>
      <c r="EG234" s="40"/>
      <c r="EH234" s="40"/>
      <c r="EI234" s="40"/>
      <c r="EJ234" s="40"/>
      <c r="EK234" s="40"/>
    </row>
    <row r="235" spans="1:141" s="46" customFormat="1" ht="25.5">
      <c r="A235" s="47">
        <v>96222</v>
      </c>
      <c r="B235" s="45" t="s">
        <v>2736</v>
      </c>
      <c r="C235" s="631" t="s">
        <v>3065</v>
      </c>
      <c r="D235" s="38"/>
      <c r="E235" s="38"/>
      <c r="F235" s="41"/>
      <c r="G235" s="41"/>
      <c r="H235" s="13"/>
      <c r="I235" s="35"/>
      <c r="J235" s="32"/>
      <c r="K235" s="37">
        <f t="shared" si="3"/>
        <v>0</v>
      </c>
      <c r="L235" s="42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  <c r="BQ235" s="40"/>
      <c r="BR235" s="40"/>
      <c r="BS235" s="40"/>
      <c r="BT235" s="40"/>
      <c r="BU235" s="40"/>
      <c r="BV235" s="40"/>
      <c r="BW235" s="40"/>
      <c r="BX235" s="40"/>
      <c r="BY235" s="40"/>
      <c r="BZ235" s="40"/>
      <c r="CA235" s="40"/>
      <c r="CB235" s="40"/>
      <c r="CC235" s="40"/>
      <c r="CD235" s="40"/>
      <c r="CE235" s="40"/>
      <c r="CF235" s="40"/>
      <c r="CG235" s="40"/>
      <c r="CH235" s="40"/>
      <c r="CI235" s="40"/>
      <c r="CJ235" s="40"/>
      <c r="CK235" s="40"/>
      <c r="CL235" s="40"/>
      <c r="CM235" s="40"/>
      <c r="CN235" s="40"/>
      <c r="CO235" s="40"/>
      <c r="CP235" s="40"/>
      <c r="CQ235" s="40"/>
      <c r="CR235" s="40"/>
      <c r="CS235" s="40"/>
      <c r="CT235" s="40"/>
      <c r="CU235" s="40"/>
      <c r="CV235" s="40"/>
      <c r="CW235" s="40"/>
      <c r="CX235" s="40"/>
      <c r="CY235" s="40"/>
      <c r="CZ235" s="40"/>
      <c r="DA235" s="40"/>
      <c r="DB235" s="40"/>
      <c r="DC235" s="40"/>
      <c r="DD235" s="40"/>
      <c r="DE235" s="40"/>
      <c r="DF235" s="40"/>
      <c r="DG235" s="40"/>
      <c r="DH235" s="40"/>
      <c r="DI235" s="40"/>
      <c r="DJ235" s="40"/>
      <c r="DK235" s="40"/>
      <c r="DL235" s="40"/>
      <c r="DM235" s="40"/>
      <c r="DN235" s="40"/>
      <c r="DO235" s="40"/>
      <c r="DP235" s="40"/>
      <c r="DQ235" s="40"/>
      <c r="DR235" s="40"/>
      <c r="DS235" s="40"/>
      <c r="DT235" s="40"/>
      <c r="DU235" s="40"/>
      <c r="DV235" s="40"/>
      <c r="DW235" s="40"/>
      <c r="DX235" s="40"/>
      <c r="DY235" s="40"/>
      <c r="DZ235" s="40"/>
      <c r="EA235" s="40"/>
      <c r="EB235" s="40"/>
      <c r="EC235" s="40"/>
      <c r="ED235" s="40"/>
      <c r="EE235" s="40"/>
      <c r="EF235" s="40"/>
      <c r="EG235" s="40"/>
      <c r="EH235" s="40"/>
      <c r="EI235" s="40"/>
      <c r="EJ235" s="40"/>
      <c r="EK235" s="40"/>
    </row>
    <row r="236" spans="1:141" s="46" customFormat="1" ht="25.5">
      <c r="A236" s="48">
        <v>96223</v>
      </c>
      <c r="B236" s="45" t="s">
        <v>2737</v>
      </c>
      <c r="C236" s="631" t="s">
        <v>3065</v>
      </c>
      <c r="D236" s="38"/>
      <c r="E236" s="38"/>
      <c r="F236" s="41"/>
      <c r="G236" s="41"/>
      <c r="H236" s="13"/>
      <c r="I236" s="35"/>
      <c r="J236" s="32"/>
      <c r="K236" s="37">
        <f t="shared" si="3"/>
        <v>0</v>
      </c>
      <c r="L236" s="42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  <c r="BQ236" s="40"/>
      <c r="BR236" s="40"/>
      <c r="BS236" s="40"/>
      <c r="BT236" s="40"/>
      <c r="BU236" s="40"/>
      <c r="BV236" s="40"/>
      <c r="BW236" s="40"/>
      <c r="BX236" s="40"/>
      <c r="BY236" s="40"/>
      <c r="BZ236" s="40"/>
      <c r="CA236" s="40"/>
      <c r="CB236" s="40"/>
      <c r="CC236" s="40"/>
      <c r="CD236" s="40"/>
      <c r="CE236" s="40"/>
      <c r="CF236" s="40"/>
      <c r="CG236" s="40"/>
      <c r="CH236" s="40"/>
      <c r="CI236" s="40"/>
      <c r="CJ236" s="40"/>
      <c r="CK236" s="40"/>
      <c r="CL236" s="40"/>
      <c r="CM236" s="40"/>
      <c r="CN236" s="40"/>
      <c r="CO236" s="40"/>
      <c r="CP236" s="40"/>
      <c r="CQ236" s="40"/>
      <c r="CR236" s="40"/>
      <c r="CS236" s="40"/>
      <c r="CT236" s="40"/>
      <c r="CU236" s="40"/>
      <c r="CV236" s="40"/>
      <c r="CW236" s="40"/>
      <c r="CX236" s="40"/>
      <c r="CY236" s="40"/>
      <c r="CZ236" s="40"/>
      <c r="DA236" s="40"/>
      <c r="DB236" s="40"/>
      <c r="DC236" s="40"/>
      <c r="DD236" s="40"/>
      <c r="DE236" s="40"/>
      <c r="DF236" s="40"/>
      <c r="DG236" s="40"/>
      <c r="DH236" s="40"/>
      <c r="DI236" s="40"/>
      <c r="DJ236" s="40"/>
      <c r="DK236" s="40"/>
      <c r="DL236" s="40"/>
      <c r="DM236" s="40"/>
      <c r="DN236" s="40"/>
      <c r="DO236" s="40"/>
      <c r="DP236" s="40"/>
      <c r="DQ236" s="40"/>
      <c r="DR236" s="40"/>
      <c r="DS236" s="40"/>
      <c r="DT236" s="40"/>
      <c r="DU236" s="40"/>
      <c r="DV236" s="40"/>
      <c r="DW236" s="40"/>
      <c r="DX236" s="40"/>
      <c r="DY236" s="40"/>
      <c r="DZ236" s="40"/>
      <c r="EA236" s="40"/>
      <c r="EB236" s="40"/>
      <c r="EC236" s="40"/>
      <c r="ED236" s="40"/>
      <c r="EE236" s="40"/>
      <c r="EF236" s="40"/>
      <c r="EG236" s="40"/>
      <c r="EH236" s="40"/>
      <c r="EI236" s="40"/>
      <c r="EJ236" s="40"/>
      <c r="EK236" s="40"/>
    </row>
    <row r="237" spans="1:141" s="46" customFormat="1" ht="25.5">
      <c r="A237" s="47">
        <v>96224</v>
      </c>
      <c r="B237" s="45" t="s">
        <v>2738</v>
      </c>
      <c r="C237" s="631" t="s">
        <v>3065</v>
      </c>
      <c r="D237" s="38"/>
      <c r="E237" s="38"/>
      <c r="F237" s="41"/>
      <c r="G237" s="41"/>
      <c r="H237" s="13"/>
      <c r="I237" s="35"/>
      <c r="J237" s="32"/>
      <c r="K237" s="37">
        <f t="shared" si="3"/>
        <v>0</v>
      </c>
      <c r="L237" s="42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  <c r="BQ237" s="40"/>
      <c r="BR237" s="40"/>
      <c r="BS237" s="40"/>
      <c r="BT237" s="40"/>
      <c r="BU237" s="40"/>
      <c r="BV237" s="40"/>
      <c r="BW237" s="40"/>
      <c r="BX237" s="40"/>
      <c r="BY237" s="40"/>
      <c r="BZ237" s="40"/>
      <c r="CA237" s="40"/>
      <c r="CB237" s="40"/>
      <c r="CC237" s="40"/>
      <c r="CD237" s="40"/>
      <c r="CE237" s="40"/>
      <c r="CF237" s="40"/>
      <c r="CG237" s="40"/>
      <c r="CH237" s="40"/>
      <c r="CI237" s="40"/>
      <c r="CJ237" s="40"/>
      <c r="CK237" s="40"/>
      <c r="CL237" s="40"/>
      <c r="CM237" s="40"/>
      <c r="CN237" s="40"/>
      <c r="CO237" s="40"/>
      <c r="CP237" s="40"/>
      <c r="CQ237" s="40"/>
      <c r="CR237" s="40"/>
      <c r="CS237" s="40"/>
      <c r="CT237" s="40"/>
      <c r="CU237" s="40"/>
      <c r="CV237" s="40"/>
      <c r="CW237" s="40"/>
      <c r="CX237" s="40"/>
      <c r="CY237" s="40"/>
      <c r="CZ237" s="40"/>
      <c r="DA237" s="40"/>
      <c r="DB237" s="40"/>
      <c r="DC237" s="40"/>
      <c r="DD237" s="40"/>
      <c r="DE237" s="40"/>
      <c r="DF237" s="40"/>
      <c r="DG237" s="40"/>
      <c r="DH237" s="40"/>
      <c r="DI237" s="40"/>
      <c r="DJ237" s="40"/>
      <c r="DK237" s="40"/>
      <c r="DL237" s="40"/>
      <c r="DM237" s="40"/>
      <c r="DN237" s="40"/>
      <c r="DO237" s="40"/>
      <c r="DP237" s="40"/>
      <c r="DQ237" s="40"/>
      <c r="DR237" s="40"/>
      <c r="DS237" s="40"/>
      <c r="DT237" s="40"/>
      <c r="DU237" s="40"/>
      <c r="DV237" s="40"/>
      <c r="DW237" s="40"/>
      <c r="DX237" s="40"/>
      <c r="DY237" s="40"/>
      <c r="DZ237" s="40"/>
      <c r="EA237" s="40"/>
      <c r="EB237" s="40"/>
      <c r="EC237" s="40"/>
      <c r="ED237" s="40"/>
      <c r="EE237" s="40"/>
      <c r="EF237" s="40"/>
      <c r="EG237" s="40"/>
      <c r="EH237" s="40"/>
      <c r="EI237" s="40"/>
      <c r="EJ237" s="40"/>
      <c r="EK237" s="40"/>
    </row>
    <row r="238" spans="1:141" s="46" customFormat="1" ht="25.5">
      <c r="A238" s="48">
        <v>96225</v>
      </c>
      <c r="B238" s="45" t="s">
        <v>2739</v>
      </c>
      <c r="C238" s="631" t="s">
        <v>3065</v>
      </c>
      <c r="D238" s="38"/>
      <c r="E238" s="38"/>
      <c r="F238" s="41"/>
      <c r="G238" s="41"/>
      <c r="H238" s="13"/>
      <c r="I238" s="35"/>
      <c r="J238" s="32"/>
      <c r="K238" s="37">
        <f t="shared" si="3"/>
        <v>0</v>
      </c>
      <c r="L238" s="42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  <c r="BQ238" s="40"/>
      <c r="BR238" s="40"/>
      <c r="BS238" s="40"/>
      <c r="BT238" s="40"/>
      <c r="BU238" s="40"/>
      <c r="BV238" s="40"/>
      <c r="BW238" s="40"/>
      <c r="BX238" s="40"/>
      <c r="BY238" s="40"/>
      <c r="BZ238" s="40"/>
      <c r="CA238" s="40"/>
      <c r="CB238" s="40"/>
      <c r="CC238" s="40"/>
      <c r="CD238" s="40"/>
      <c r="CE238" s="40"/>
      <c r="CF238" s="40"/>
      <c r="CG238" s="40"/>
      <c r="CH238" s="40"/>
      <c r="CI238" s="40"/>
      <c r="CJ238" s="40"/>
      <c r="CK238" s="40"/>
      <c r="CL238" s="40"/>
      <c r="CM238" s="40"/>
      <c r="CN238" s="40"/>
      <c r="CO238" s="40"/>
      <c r="CP238" s="40"/>
      <c r="CQ238" s="40"/>
      <c r="CR238" s="40"/>
      <c r="CS238" s="40"/>
      <c r="CT238" s="40"/>
      <c r="CU238" s="40"/>
      <c r="CV238" s="40"/>
      <c r="CW238" s="40"/>
      <c r="CX238" s="40"/>
      <c r="CY238" s="40"/>
      <c r="CZ238" s="40"/>
      <c r="DA238" s="40"/>
      <c r="DB238" s="40"/>
      <c r="DC238" s="40"/>
      <c r="DD238" s="40"/>
      <c r="DE238" s="40"/>
      <c r="DF238" s="40"/>
      <c r="DG238" s="40"/>
      <c r="DH238" s="40"/>
      <c r="DI238" s="40"/>
      <c r="DJ238" s="40"/>
      <c r="DK238" s="40"/>
      <c r="DL238" s="40"/>
      <c r="DM238" s="40"/>
      <c r="DN238" s="40"/>
      <c r="DO238" s="40"/>
      <c r="DP238" s="40"/>
      <c r="DQ238" s="40"/>
      <c r="DR238" s="40"/>
      <c r="DS238" s="40"/>
      <c r="DT238" s="40"/>
      <c r="DU238" s="40"/>
      <c r="DV238" s="40"/>
      <c r="DW238" s="40"/>
      <c r="DX238" s="40"/>
      <c r="DY238" s="40"/>
      <c r="DZ238" s="40"/>
      <c r="EA238" s="40"/>
      <c r="EB238" s="40"/>
      <c r="EC238" s="40"/>
      <c r="ED238" s="40"/>
      <c r="EE238" s="40"/>
      <c r="EF238" s="40"/>
      <c r="EG238" s="40"/>
      <c r="EH238" s="40"/>
      <c r="EI238" s="40"/>
      <c r="EJ238" s="40"/>
      <c r="EK238" s="40"/>
    </row>
    <row r="239" spans="1:141" s="46" customFormat="1" ht="25.5">
      <c r="A239" s="47">
        <v>96226</v>
      </c>
      <c r="B239" s="45" t="s">
        <v>2740</v>
      </c>
      <c r="C239" s="631" t="s">
        <v>3065</v>
      </c>
      <c r="D239" s="38"/>
      <c r="E239" s="38"/>
      <c r="F239" s="41"/>
      <c r="G239" s="41"/>
      <c r="H239" s="13"/>
      <c r="I239" s="35"/>
      <c r="J239" s="32"/>
      <c r="K239" s="37">
        <f t="shared" si="3"/>
        <v>0</v>
      </c>
      <c r="L239" s="42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  <c r="BQ239" s="40"/>
      <c r="BR239" s="40"/>
      <c r="BS239" s="40"/>
      <c r="BT239" s="40"/>
      <c r="BU239" s="40"/>
      <c r="BV239" s="40"/>
      <c r="BW239" s="40"/>
      <c r="BX239" s="40"/>
      <c r="BY239" s="40"/>
      <c r="BZ239" s="40"/>
      <c r="CA239" s="40"/>
      <c r="CB239" s="40"/>
      <c r="CC239" s="40"/>
      <c r="CD239" s="40"/>
      <c r="CE239" s="40"/>
      <c r="CF239" s="40"/>
      <c r="CG239" s="40"/>
      <c r="CH239" s="40"/>
      <c r="CI239" s="40"/>
      <c r="CJ239" s="40"/>
      <c r="CK239" s="40"/>
      <c r="CL239" s="40"/>
      <c r="CM239" s="40"/>
      <c r="CN239" s="40"/>
      <c r="CO239" s="40"/>
      <c r="CP239" s="40"/>
      <c r="CQ239" s="40"/>
      <c r="CR239" s="40"/>
      <c r="CS239" s="40"/>
      <c r="CT239" s="40"/>
      <c r="CU239" s="40"/>
      <c r="CV239" s="40"/>
      <c r="CW239" s="40"/>
      <c r="CX239" s="40"/>
      <c r="CY239" s="40"/>
      <c r="CZ239" s="40"/>
      <c r="DA239" s="40"/>
      <c r="DB239" s="40"/>
      <c r="DC239" s="40"/>
      <c r="DD239" s="40"/>
      <c r="DE239" s="40"/>
      <c r="DF239" s="40"/>
      <c r="DG239" s="40"/>
      <c r="DH239" s="40"/>
      <c r="DI239" s="40"/>
      <c r="DJ239" s="40"/>
      <c r="DK239" s="40"/>
      <c r="DL239" s="40"/>
      <c r="DM239" s="40"/>
      <c r="DN239" s="40"/>
      <c r="DO239" s="40"/>
      <c r="DP239" s="40"/>
      <c r="DQ239" s="40"/>
      <c r="DR239" s="40"/>
      <c r="DS239" s="40"/>
      <c r="DT239" s="40"/>
      <c r="DU239" s="40"/>
      <c r="DV239" s="40"/>
      <c r="DW239" s="40"/>
      <c r="DX239" s="40"/>
      <c r="DY239" s="40"/>
      <c r="DZ239" s="40"/>
      <c r="EA239" s="40"/>
      <c r="EB239" s="40"/>
      <c r="EC239" s="40"/>
      <c r="ED239" s="40"/>
      <c r="EE239" s="40"/>
      <c r="EF239" s="40"/>
      <c r="EG239" s="40"/>
      <c r="EH239" s="40"/>
      <c r="EI239" s="40"/>
      <c r="EJ239" s="40"/>
      <c r="EK239" s="40"/>
    </row>
    <row r="240" spans="1:141" s="46" customFormat="1" ht="25.5">
      <c r="A240" s="48">
        <v>96227</v>
      </c>
      <c r="B240" s="45" t="s">
        <v>2741</v>
      </c>
      <c r="C240" s="631" t="s">
        <v>3065</v>
      </c>
      <c r="D240" s="38"/>
      <c r="E240" s="38"/>
      <c r="F240" s="41"/>
      <c r="G240" s="41"/>
      <c r="H240" s="13"/>
      <c r="I240" s="35"/>
      <c r="J240" s="32"/>
      <c r="K240" s="37">
        <f t="shared" si="3"/>
        <v>0</v>
      </c>
      <c r="L240" s="42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  <c r="BQ240" s="40"/>
      <c r="BR240" s="40"/>
      <c r="BS240" s="40"/>
      <c r="BT240" s="40"/>
      <c r="BU240" s="40"/>
      <c r="BV240" s="40"/>
      <c r="BW240" s="40"/>
      <c r="BX240" s="40"/>
      <c r="BY240" s="40"/>
      <c r="BZ240" s="40"/>
      <c r="CA240" s="40"/>
      <c r="CB240" s="40"/>
      <c r="CC240" s="40"/>
      <c r="CD240" s="40"/>
      <c r="CE240" s="40"/>
      <c r="CF240" s="40"/>
      <c r="CG240" s="40"/>
      <c r="CH240" s="40"/>
      <c r="CI240" s="40"/>
      <c r="CJ240" s="40"/>
      <c r="CK240" s="40"/>
      <c r="CL240" s="40"/>
      <c r="CM240" s="40"/>
      <c r="CN240" s="40"/>
      <c r="CO240" s="40"/>
      <c r="CP240" s="40"/>
      <c r="CQ240" s="40"/>
      <c r="CR240" s="40"/>
      <c r="CS240" s="40"/>
      <c r="CT240" s="40"/>
      <c r="CU240" s="40"/>
      <c r="CV240" s="40"/>
      <c r="CW240" s="40"/>
      <c r="CX240" s="40"/>
      <c r="CY240" s="40"/>
      <c r="CZ240" s="40"/>
      <c r="DA240" s="40"/>
      <c r="DB240" s="40"/>
      <c r="DC240" s="40"/>
      <c r="DD240" s="40"/>
      <c r="DE240" s="40"/>
      <c r="DF240" s="40"/>
      <c r="DG240" s="40"/>
      <c r="DH240" s="40"/>
      <c r="DI240" s="40"/>
      <c r="DJ240" s="40"/>
      <c r="DK240" s="40"/>
      <c r="DL240" s="40"/>
      <c r="DM240" s="40"/>
      <c r="DN240" s="40"/>
      <c r="DO240" s="40"/>
      <c r="DP240" s="40"/>
      <c r="DQ240" s="40"/>
      <c r="DR240" s="40"/>
      <c r="DS240" s="40"/>
      <c r="DT240" s="40"/>
      <c r="DU240" s="40"/>
      <c r="DV240" s="40"/>
      <c r="DW240" s="40"/>
      <c r="DX240" s="40"/>
      <c r="DY240" s="40"/>
      <c r="DZ240" s="40"/>
      <c r="EA240" s="40"/>
      <c r="EB240" s="40"/>
      <c r="EC240" s="40"/>
      <c r="ED240" s="40"/>
      <c r="EE240" s="40"/>
      <c r="EF240" s="40"/>
      <c r="EG240" s="40"/>
      <c r="EH240" s="40"/>
      <c r="EI240" s="40"/>
      <c r="EJ240" s="40"/>
      <c r="EK240" s="40"/>
    </row>
    <row r="241" spans="1:141" s="46" customFormat="1" ht="25.5">
      <c r="A241" s="47">
        <v>96228</v>
      </c>
      <c r="B241" s="45" t="s">
        <v>2742</v>
      </c>
      <c r="C241" s="631" t="s">
        <v>3065</v>
      </c>
      <c r="D241" s="38"/>
      <c r="E241" s="38"/>
      <c r="F241" s="41"/>
      <c r="G241" s="41"/>
      <c r="H241" s="13"/>
      <c r="I241" s="35"/>
      <c r="J241" s="32"/>
      <c r="K241" s="37">
        <f t="shared" si="3"/>
        <v>0</v>
      </c>
      <c r="L241" s="42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  <c r="BQ241" s="40"/>
      <c r="BR241" s="40"/>
      <c r="BS241" s="40"/>
      <c r="BT241" s="40"/>
      <c r="BU241" s="40"/>
      <c r="BV241" s="40"/>
      <c r="BW241" s="40"/>
      <c r="BX241" s="40"/>
      <c r="BY241" s="40"/>
      <c r="BZ241" s="40"/>
      <c r="CA241" s="40"/>
      <c r="CB241" s="40"/>
      <c r="CC241" s="40"/>
      <c r="CD241" s="40"/>
      <c r="CE241" s="40"/>
      <c r="CF241" s="40"/>
      <c r="CG241" s="40"/>
      <c r="CH241" s="40"/>
      <c r="CI241" s="40"/>
      <c r="CJ241" s="40"/>
      <c r="CK241" s="40"/>
      <c r="CL241" s="40"/>
      <c r="CM241" s="40"/>
      <c r="CN241" s="40"/>
      <c r="CO241" s="40"/>
      <c r="CP241" s="40"/>
      <c r="CQ241" s="40"/>
      <c r="CR241" s="40"/>
      <c r="CS241" s="40"/>
      <c r="CT241" s="40"/>
      <c r="CU241" s="40"/>
      <c r="CV241" s="40"/>
      <c r="CW241" s="40"/>
      <c r="CX241" s="40"/>
      <c r="CY241" s="40"/>
      <c r="CZ241" s="40"/>
      <c r="DA241" s="40"/>
      <c r="DB241" s="40"/>
      <c r="DC241" s="40"/>
      <c r="DD241" s="40"/>
      <c r="DE241" s="40"/>
      <c r="DF241" s="40"/>
      <c r="DG241" s="40"/>
      <c r="DH241" s="40"/>
      <c r="DI241" s="40"/>
      <c r="DJ241" s="40"/>
      <c r="DK241" s="40"/>
      <c r="DL241" s="40"/>
      <c r="DM241" s="40"/>
      <c r="DN241" s="40"/>
      <c r="DO241" s="40"/>
      <c r="DP241" s="40"/>
      <c r="DQ241" s="40"/>
      <c r="DR241" s="40"/>
      <c r="DS241" s="40"/>
      <c r="DT241" s="40"/>
      <c r="DU241" s="40"/>
      <c r="DV241" s="40"/>
      <c r="DW241" s="40"/>
      <c r="DX241" s="40"/>
      <c r="DY241" s="40"/>
      <c r="DZ241" s="40"/>
      <c r="EA241" s="40"/>
      <c r="EB241" s="40"/>
      <c r="EC241" s="40"/>
      <c r="ED241" s="40"/>
      <c r="EE241" s="40"/>
      <c r="EF241" s="40"/>
      <c r="EG241" s="40"/>
      <c r="EH241" s="40"/>
      <c r="EI241" s="40"/>
      <c r="EJ241" s="40"/>
      <c r="EK241" s="40"/>
    </row>
    <row r="242" spans="1:141" s="46" customFormat="1" ht="25.5">
      <c r="A242" s="48">
        <v>96229</v>
      </c>
      <c r="B242" s="45" t="s">
        <v>2743</v>
      </c>
      <c r="C242" s="631" t="s">
        <v>3065</v>
      </c>
      <c r="D242" s="38"/>
      <c r="E242" s="38"/>
      <c r="F242" s="41"/>
      <c r="G242" s="41"/>
      <c r="H242" s="13"/>
      <c r="I242" s="35"/>
      <c r="J242" s="32"/>
      <c r="K242" s="37">
        <f t="shared" si="3"/>
        <v>0</v>
      </c>
      <c r="L242" s="42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  <c r="BQ242" s="40"/>
      <c r="BR242" s="40"/>
      <c r="BS242" s="40"/>
      <c r="BT242" s="40"/>
      <c r="BU242" s="40"/>
      <c r="BV242" s="40"/>
      <c r="BW242" s="40"/>
      <c r="BX242" s="40"/>
      <c r="BY242" s="40"/>
      <c r="BZ242" s="40"/>
      <c r="CA242" s="40"/>
      <c r="CB242" s="40"/>
      <c r="CC242" s="40"/>
      <c r="CD242" s="40"/>
      <c r="CE242" s="40"/>
      <c r="CF242" s="40"/>
      <c r="CG242" s="40"/>
      <c r="CH242" s="40"/>
      <c r="CI242" s="40"/>
      <c r="CJ242" s="40"/>
      <c r="CK242" s="40"/>
      <c r="CL242" s="40"/>
      <c r="CM242" s="40"/>
      <c r="CN242" s="40"/>
      <c r="CO242" s="40"/>
      <c r="CP242" s="40"/>
      <c r="CQ242" s="40"/>
      <c r="CR242" s="40"/>
      <c r="CS242" s="40"/>
      <c r="CT242" s="40"/>
      <c r="CU242" s="40"/>
      <c r="CV242" s="40"/>
      <c r="CW242" s="40"/>
      <c r="CX242" s="40"/>
      <c r="CY242" s="40"/>
      <c r="CZ242" s="40"/>
      <c r="DA242" s="40"/>
      <c r="DB242" s="40"/>
      <c r="DC242" s="40"/>
      <c r="DD242" s="40"/>
      <c r="DE242" s="40"/>
      <c r="DF242" s="40"/>
      <c r="DG242" s="40"/>
      <c r="DH242" s="40"/>
      <c r="DI242" s="40"/>
      <c r="DJ242" s="40"/>
      <c r="DK242" s="40"/>
      <c r="DL242" s="40"/>
      <c r="DM242" s="40"/>
      <c r="DN242" s="40"/>
      <c r="DO242" s="40"/>
      <c r="DP242" s="40"/>
      <c r="DQ242" s="40"/>
      <c r="DR242" s="40"/>
      <c r="DS242" s="40"/>
      <c r="DT242" s="40"/>
      <c r="DU242" s="40"/>
      <c r="DV242" s="40"/>
      <c r="DW242" s="40"/>
      <c r="DX242" s="40"/>
      <c r="DY242" s="40"/>
      <c r="DZ242" s="40"/>
      <c r="EA242" s="40"/>
      <c r="EB242" s="40"/>
      <c r="EC242" s="40"/>
      <c r="ED242" s="40"/>
      <c r="EE242" s="40"/>
      <c r="EF242" s="40"/>
      <c r="EG242" s="40"/>
      <c r="EH242" s="40"/>
      <c r="EI242" s="40"/>
      <c r="EJ242" s="40"/>
      <c r="EK242" s="40"/>
    </row>
    <row r="243" spans="1:141" s="46" customFormat="1" ht="25.5">
      <c r="A243" s="47">
        <v>96230</v>
      </c>
      <c r="B243" s="45" t="s">
        <v>2744</v>
      </c>
      <c r="C243" s="631" t="s">
        <v>3065</v>
      </c>
      <c r="D243" s="38"/>
      <c r="E243" s="38"/>
      <c r="F243" s="41"/>
      <c r="G243" s="41"/>
      <c r="H243" s="13"/>
      <c r="I243" s="35"/>
      <c r="J243" s="32"/>
      <c r="K243" s="37">
        <f t="shared" si="3"/>
        <v>0</v>
      </c>
      <c r="L243" s="42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  <c r="BQ243" s="40"/>
      <c r="BR243" s="40"/>
      <c r="BS243" s="40"/>
      <c r="BT243" s="40"/>
      <c r="BU243" s="40"/>
      <c r="BV243" s="40"/>
      <c r="BW243" s="40"/>
      <c r="BX243" s="40"/>
      <c r="BY243" s="40"/>
      <c r="BZ243" s="40"/>
      <c r="CA243" s="40"/>
      <c r="CB243" s="40"/>
      <c r="CC243" s="40"/>
      <c r="CD243" s="40"/>
      <c r="CE243" s="40"/>
      <c r="CF243" s="40"/>
      <c r="CG243" s="40"/>
      <c r="CH243" s="40"/>
      <c r="CI243" s="40"/>
      <c r="CJ243" s="40"/>
      <c r="CK243" s="40"/>
      <c r="CL243" s="40"/>
      <c r="CM243" s="40"/>
      <c r="CN243" s="40"/>
      <c r="CO243" s="40"/>
      <c r="CP243" s="40"/>
      <c r="CQ243" s="40"/>
      <c r="CR243" s="40"/>
      <c r="CS243" s="40"/>
      <c r="CT243" s="40"/>
      <c r="CU243" s="40"/>
      <c r="CV243" s="40"/>
      <c r="CW243" s="40"/>
      <c r="CX243" s="40"/>
      <c r="CY243" s="40"/>
      <c r="CZ243" s="40"/>
      <c r="DA243" s="40"/>
      <c r="DB243" s="40"/>
      <c r="DC243" s="40"/>
      <c r="DD243" s="40"/>
      <c r="DE243" s="40"/>
      <c r="DF243" s="40"/>
      <c r="DG243" s="40"/>
      <c r="DH243" s="40"/>
      <c r="DI243" s="40"/>
      <c r="DJ243" s="40"/>
      <c r="DK243" s="40"/>
      <c r="DL243" s="40"/>
      <c r="DM243" s="40"/>
      <c r="DN243" s="40"/>
      <c r="DO243" s="40"/>
      <c r="DP243" s="40"/>
      <c r="DQ243" s="40"/>
      <c r="DR243" s="40"/>
      <c r="DS243" s="40"/>
      <c r="DT243" s="40"/>
      <c r="DU243" s="40"/>
      <c r="DV243" s="40"/>
      <c r="DW243" s="40"/>
      <c r="DX243" s="40"/>
      <c r="DY243" s="40"/>
      <c r="DZ243" s="40"/>
      <c r="EA243" s="40"/>
      <c r="EB243" s="40"/>
      <c r="EC243" s="40"/>
      <c r="ED243" s="40"/>
      <c r="EE243" s="40"/>
      <c r="EF243" s="40"/>
      <c r="EG243" s="40"/>
      <c r="EH243" s="40"/>
      <c r="EI243" s="40"/>
      <c r="EJ243" s="40"/>
      <c r="EK243" s="40"/>
    </row>
    <row r="244" spans="1:141" s="46" customFormat="1" ht="25.5">
      <c r="A244" s="48">
        <v>96231</v>
      </c>
      <c r="B244" s="45" t="s">
        <v>2745</v>
      </c>
      <c r="C244" s="631" t="s">
        <v>3065</v>
      </c>
      <c r="D244" s="38"/>
      <c r="E244" s="38"/>
      <c r="F244" s="41"/>
      <c r="G244" s="41"/>
      <c r="H244" s="13"/>
      <c r="I244" s="35"/>
      <c r="J244" s="32"/>
      <c r="K244" s="37">
        <f t="shared" si="3"/>
        <v>0</v>
      </c>
      <c r="L244" s="42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  <c r="BQ244" s="40"/>
      <c r="BR244" s="40"/>
      <c r="BS244" s="40"/>
      <c r="BT244" s="40"/>
      <c r="BU244" s="40"/>
      <c r="BV244" s="40"/>
      <c r="BW244" s="40"/>
      <c r="BX244" s="40"/>
      <c r="BY244" s="40"/>
      <c r="BZ244" s="40"/>
      <c r="CA244" s="40"/>
      <c r="CB244" s="40"/>
      <c r="CC244" s="40"/>
      <c r="CD244" s="40"/>
      <c r="CE244" s="40"/>
      <c r="CF244" s="40"/>
      <c r="CG244" s="40"/>
      <c r="CH244" s="40"/>
      <c r="CI244" s="40"/>
      <c r="CJ244" s="40"/>
      <c r="CK244" s="40"/>
      <c r="CL244" s="40"/>
      <c r="CM244" s="40"/>
      <c r="CN244" s="40"/>
      <c r="CO244" s="40"/>
      <c r="CP244" s="40"/>
      <c r="CQ244" s="40"/>
      <c r="CR244" s="40"/>
      <c r="CS244" s="40"/>
      <c r="CT244" s="40"/>
      <c r="CU244" s="40"/>
      <c r="CV244" s="40"/>
      <c r="CW244" s="40"/>
      <c r="CX244" s="40"/>
      <c r="CY244" s="40"/>
      <c r="CZ244" s="40"/>
      <c r="DA244" s="40"/>
      <c r="DB244" s="40"/>
      <c r="DC244" s="40"/>
      <c r="DD244" s="40"/>
      <c r="DE244" s="40"/>
      <c r="DF244" s="40"/>
      <c r="DG244" s="40"/>
      <c r="DH244" s="40"/>
      <c r="DI244" s="40"/>
      <c r="DJ244" s="40"/>
      <c r="DK244" s="40"/>
      <c r="DL244" s="40"/>
      <c r="DM244" s="40"/>
      <c r="DN244" s="40"/>
      <c r="DO244" s="40"/>
      <c r="DP244" s="40"/>
      <c r="DQ244" s="40"/>
      <c r="DR244" s="40"/>
      <c r="DS244" s="40"/>
      <c r="DT244" s="40"/>
      <c r="DU244" s="40"/>
      <c r="DV244" s="40"/>
      <c r="DW244" s="40"/>
      <c r="DX244" s="40"/>
      <c r="DY244" s="40"/>
      <c r="DZ244" s="40"/>
      <c r="EA244" s="40"/>
      <c r="EB244" s="40"/>
      <c r="EC244" s="40"/>
      <c r="ED244" s="40"/>
      <c r="EE244" s="40"/>
      <c r="EF244" s="40"/>
      <c r="EG244" s="40"/>
      <c r="EH244" s="40"/>
      <c r="EI244" s="40"/>
      <c r="EJ244" s="40"/>
      <c r="EK244" s="40"/>
    </row>
    <row r="245" spans="1:141" s="46" customFormat="1" ht="25.5">
      <c r="A245" s="47">
        <v>96232</v>
      </c>
      <c r="B245" s="45" t="s">
        <v>1194</v>
      </c>
      <c r="C245" s="631" t="s">
        <v>3065</v>
      </c>
      <c r="D245" s="38"/>
      <c r="E245" s="38"/>
      <c r="F245" s="41"/>
      <c r="G245" s="41"/>
      <c r="H245" s="13"/>
      <c r="I245" s="35"/>
      <c r="J245" s="32"/>
      <c r="K245" s="37">
        <f t="shared" si="3"/>
        <v>0</v>
      </c>
      <c r="L245" s="42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  <c r="BQ245" s="40"/>
      <c r="BR245" s="40"/>
      <c r="BS245" s="40"/>
      <c r="BT245" s="40"/>
      <c r="BU245" s="40"/>
      <c r="BV245" s="40"/>
      <c r="BW245" s="40"/>
      <c r="BX245" s="40"/>
      <c r="BY245" s="40"/>
      <c r="BZ245" s="40"/>
      <c r="CA245" s="40"/>
      <c r="CB245" s="40"/>
      <c r="CC245" s="40"/>
      <c r="CD245" s="40"/>
      <c r="CE245" s="40"/>
      <c r="CF245" s="40"/>
      <c r="CG245" s="40"/>
      <c r="CH245" s="40"/>
      <c r="CI245" s="40"/>
      <c r="CJ245" s="40"/>
      <c r="CK245" s="40"/>
      <c r="CL245" s="40"/>
      <c r="CM245" s="40"/>
      <c r="CN245" s="40"/>
      <c r="CO245" s="40"/>
      <c r="CP245" s="40"/>
      <c r="CQ245" s="40"/>
      <c r="CR245" s="40"/>
      <c r="CS245" s="40"/>
      <c r="CT245" s="40"/>
      <c r="CU245" s="40"/>
      <c r="CV245" s="40"/>
      <c r="CW245" s="40"/>
      <c r="CX245" s="40"/>
      <c r="CY245" s="40"/>
      <c r="CZ245" s="40"/>
      <c r="DA245" s="40"/>
      <c r="DB245" s="40"/>
      <c r="DC245" s="40"/>
      <c r="DD245" s="40"/>
      <c r="DE245" s="40"/>
      <c r="DF245" s="40"/>
      <c r="DG245" s="40"/>
      <c r="DH245" s="40"/>
      <c r="DI245" s="40"/>
      <c r="DJ245" s="40"/>
      <c r="DK245" s="40"/>
      <c r="DL245" s="40"/>
      <c r="DM245" s="40"/>
      <c r="DN245" s="40"/>
      <c r="DO245" s="40"/>
      <c r="DP245" s="40"/>
      <c r="DQ245" s="40"/>
      <c r="DR245" s="40"/>
      <c r="DS245" s="40"/>
      <c r="DT245" s="40"/>
      <c r="DU245" s="40"/>
      <c r="DV245" s="40"/>
      <c r="DW245" s="40"/>
      <c r="DX245" s="40"/>
      <c r="DY245" s="40"/>
      <c r="DZ245" s="40"/>
      <c r="EA245" s="40"/>
      <c r="EB245" s="40"/>
      <c r="EC245" s="40"/>
      <c r="ED245" s="40"/>
      <c r="EE245" s="40"/>
      <c r="EF245" s="40"/>
      <c r="EG245" s="40"/>
      <c r="EH245" s="40"/>
      <c r="EI245" s="40"/>
      <c r="EJ245" s="40"/>
      <c r="EK245" s="40"/>
    </row>
    <row r="246" spans="1:141" s="46" customFormat="1" ht="25.5">
      <c r="A246" s="48">
        <v>96233</v>
      </c>
      <c r="B246" s="45" t="s">
        <v>1195</v>
      </c>
      <c r="C246" s="631" t="s">
        <v>3065</v>
      </c>
      <c r="D246" s="38"/>
      <c r="E246" s="38"/>
      <c r="F246" s="41"/>
      <c r="G246" s="41"/>
      <c r="H246" s="13"/>
      <c r="I246" s="35"/>
      <c r="J246" s="32"/>
      <c r="K246" s="37">
        <f t="shared" si="3"/>
        <v>0</v>
      </c>
      <c r="L246" s="42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  <c r="BQ246" s="40"/>
      <c r="BR246" s="40"/>
      <c r="BS246" s="40"/>
      <c r="BT246" s="40"/>
      <c r="BU246" s="40"/>
      <c r="BV246" s="40"/>
      <c r="BW246" s="40"/>
      <c r="BX246" s="40"/>
      <c r="BY246" s="40"/>
      <c r="BZ246" s="40"/>
      <c r="CA246" s="40"/>
      <c r="CB246" s="40"/>
      <c r="CC246" s="40"/>
      <c r="CD246" s="40"/>
      <c r="CE246" s="40"/>
      <c r="CF246" s="40"/>
      <c r="CG246" s="40"/>
      <c r="CH246" s="40"/>
      <c r="CI246" s="40"/>
      <c r="CJ246" s="40"/>
      <c r="CK246" s="40"/>
      <c r="CL246" s="40"/>
      <c r="CM246" s="40"/>
      <c r="CN246" s="40"/>
      <c r="CO246" s="40"/>
      <c r="CP246" s="40"/>
      <c r="CQ246" s="40"/>
      <c r="CR246" s="40"/>
      <c r="CS246" s="40"/>
      <c r="CT246" s="40"/>
      <c r="CU246" s="40"/>
      <c r="CV246" s="40"/>
      <c r="CW246" s="40"/>
      <c r="CX246" s="40"/>
      <c r="CY246" s="40"/>
      <c r="CZ246" s="40"/>
      <c r="DA246" s="40"/>
      <c r="DB246" s="40"/>
      <c r="DC246" s="40"/>
      <c r="DD246" s="40"/>
      <c r="DE246" s="40"/>
      <c r="DF246" s="40"/>
      <c r="DG246" s="40"/>
      <c r="DH246" s="40"/>
      <c r="DI246" s="40"/>
      <c r="DJ246" s="40"/>
      <c r="DK246" s="40"/>
      <c r="DL246" s="40"/>
      <c r="DM246" s="40"/>
      <c r="DN246" s="40"/>
      <c r="DO246" s="40"/>
      <c r="DP246" s="40"/>
      <c r="DQ246" s="40"/>
      <c r="DR246" s="40"/>
      <c r="DS246" s="40"/>
      <c r="DT246" s="40"/>
      <c r="DU246" s="40"/>
      <c r="DV246" s="40"/>
      <c r="DW246" s="40"/>
      <c r="DX246" s="40"/>
      <c r="DY246" s="40"/>
      <c r="DZ246" s="40"/>
      <c r="EA246" s="40"/>
      <c r="EB246" s="40"/>
      <c r="EC246" s="40"/>
      <c r="ED246" s="40"/>
      <c r="EE246" s="40"/>
      <c r="EF246" s="40"/>
      <c r="EG246" s="40"/>
      <c r="EH246" s="40"/>
      <c r="EI246" s="40"/>
      <c r="EJ246" s="40"/>
      <c r="EK246" s="40"/>
    </row>
    <row r="247" spans="1:141" s="46" customFormat="1">
      <c r="A247" s="47">
        <v>96234</v>
      </c>
      <c r="B247" s="45" t="s">
        <v>1196</v>
      </c>
      <c r="C247" s="631" t="s">
        <v>3065</v>
      </c>
      <c r="D247" s="38"/>
      <c r="E247" s="38"/>
      <c r="F247" s="41"/>
      <c r="G247" s="41"/>
      <c r="H247" s="13"/>
      <c r="I247" s="35"/>
      <c r="J247" s="32"/>
      <c r="K247" s="37">
        <f t="shared" si="3"/>
        <v>0</v>
      </c>
      <c r="L247" s="42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  <c r="BQ247" s="40"/>
      <c r="BR247" s="40"/>
      <c r="BS247" s="40"/>
      <c r="BT247" s="40"/>
      <c r="BU247" s="40"/>
      <c r="BV247" s="40"/>
      <c r="BW247" s="40"/>
      <c r="BX247" s="40"/>
      <c r="BY247" s="40"/>
      <c r="BZ247" s="40"/>
      <c r="CA247" s="40"/>
      <c r="CB247" s="40"/>
      <c r="CC247" s="40"/>
      <c r="CD247" s="40"/>
      <c r="CE247" s="40"/>
      <c r="CF247" s="40"/>
      <c r="CG247" s="40"/>
      <c r="CH247" s="40"/>
      <c r="CI247" s="40"/>
      <c r="CJ247" s="40"/>
      <c r="CK247" s="40"/>
      <c r="CL247" s="40"/>
      <c r="CM247" s="40"/>
      <c r="CN247" s="40"/>
      <c r="CO247" s="40"/>
      <c r="CP247" s="40"/>
      <c r="CQ247" s="40"/>
      <c r="CR247" s="40"/>
      <c r="CS247" s="40"/>
      <c r="CT247" s="40"/>
      <c r="CU247" s="40"/>
      <c r="CV247" s="40"/>
      <c r="CW247" s="40"/>
      <c r="CX247" s="40"/>
      <c r="CY247" s="40"/>
      <c r="CZ247" s="40"/>
      <c r="DA247" s="40"/>
      <c r="DB247" s="40"/>
      <c r="DC247" s="40"/>
      <c r="DD247" s="40"/>
      <c r="DE247" s="40"/>
      <c r="DF247" s="40"/>
      <c r="DG247" s="40"/>
      <c r="DH247" s="40"/>
      <c r="DI247" s="40"/>
      <c r="DJ247" s="40"/>
      <c r="DK247" s="40"/>
      <c r="DL247" s="40"/>
      <c r="DM247" s="40"/>
      <c r="DN247" s="40"/>
      <c r="DO247" s="40"/>
      <c r="DP247" s="40"/>
      <c r="DQ247" s="40"/>
      <c r="DR247" s="40"/>
      <c r="DS247" s="40"/>
      <c r="DT247" s="40"/>
      <c r="DU247" s="40"/>
      <c r="DV247" s="40"/>
      <c r="DW247" s="40"/>
      <c r="DX247" s="40"/>
      <c r="DY247" s="40"/>
      <c r="DZ247" s="40"/>
      <c r="EA247" s="40"/>
      <c r="EB247" s="40"/>
      <c r="EC247" s="40"/>
      <c r="ED247" s="40"/>
      <c r="EE247" s="40"/>
      <c r="EF247" s="40"/>
      <c r="EG247" s="40"/>
      <c r="EH247" s="40"/>
      <c r="EI247" s="40"/>
      <c r="EJ247" s="40"/>
      <c r="EK247" s="40"/>
    </row>
    <row r="248" spans="1:141" s="46" customFormat="1">
      <c r="A248" s="48">
        <v>96235</v>
      </c>
      <c r="B248" s="45" t="s">
        <v>1197</v>
      </c>
      <c r="C248" s="631" t="s">
        <v>3065</v>
      </c>
      <c r="D248" s="38"/>
      <c r="E248" s="38"/>
      <c r="F248" s="41"/>
      <c r="G248" s="41"/>
      <c r="H248" s="13"/>
      <c r="I248" s="35"/>
      <c r="J248" s="32"/>
      <c r="K248" s="37">
        <f t="shared" si="3"/>
        <v>0</v>
      </c>
      <c r="L248" s="42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  <c r="BQ248" s="40"/>
      <c r="BR248" s="40"/>
      <c r="BS248" s="40"/>
      <c r="BT248" s="40"/>
      <c r="BU248" s="40"/>
      <c r="BV248" s="40"/>
      <c r="BW248" s="40"/>
      <c r="BX248" s="40"/>
      <c r="BY248" s="40"/>
      <c r="BZ248" s="40"/>
      <c r="CA248" s="40"/>
      <c r="CB248" s="40"/>
      <c r="CC248" s="40"/>
      <c r="CD248" s="40"/>
      <c r="CE248" s="40"/>
      <c r="CF248" s="40"/>
      <c r="CG248" s="40"/>
      <c r="CH248" s="40"/>
      <c r="CI248" s="40"/>
      <c r="CJ248" s="40"/>
      <c r="CK248" s="40"/>
      <c r="CL248" s="40"/>
      <c r="CM248" s="40"/>
      <c r="CN248" s="40"/>
      <c r="CO248" s="40"/>
      <c r="CP248" s="40"/>
      <c r="CQ248" s="40"/>
      <c r="CR248" s="40"/>
      <c r="CS248" s="40"/>
      <c r="CT248" s="40"/>
      <c r="CU248" s="40"/>
      <c r="CV248" s="40"/>
      <c r="CW248" s="40"/>
      <c r="CX248" s="40"/>
      <c r="CY248" s="40"/>
      <c r="CZ248" s="40"/>
      <c r="DA248" s="40"/>
      <c r="DB248" s="40"/>
      <c r="DC248" s="40"/>
      <c r="DD248" s="40"/>
      <c r="DE248" s="40"/>
      <c r="DF248" s="40"/>
      <c r="DG248" s="40"/>
      <c r="DH248" s="40"/>
      <c r="DI248" s="40"/>
      <c r="DJ248" s="40"/>
      <c r="DK248" s="40"/>
      <c r="DL248" s="40"/>
      <c r="DM248" s="40"/>
      <c r="DN248" s="40"/>
      <c r="DO248" s="40"/>
      <c r="DP248" s="40"/>
      <c r="DQ248" s="40"/>
      <c r="DR248" s="40"/>
      <c r="DS248" s="40"/>
      <c r="DT248" s="40"/>
      <c r="DU248" s="40"/>
      <c r="DV248" s="40"/>
      <c r="DW248" s="40"/>
      <c r="DX248" s="40"/>
      <c r="DY248" s="40"/>
      <c r="DZ248" s="40"/>
      <c r="EA248" s="40"/>
      <c r="EB248" s="40"/>
      <c r="EC248" s="40"/>
      <c r="ED248" s="40"/>
      <c r="EE248" s="40"/>
      <c r="EF248" s="40"/>
      <c r="EG248" s="40"/>
      <c r="EH248" s="40"/>
      <c r="EI248" s="40"/>
      <c r="EJ248" s="40"/>
      <c r="EK248" s="40"/>
    </row>
    <row r="249" spans="1:141" s="46" customFormat="1">
      <c r="A249" s="47">
        <v>96236</v>
      </c>
      <c r="B249" s="49" t="s">
        <v>1198</v>
      </c>
      <c r="C249" s="631" t="s">
        <v>3065</v>
      </c>
      <c r="D249" s="38"/>
      <c r="E249" s="38"/>
      <c r="F249" s="41"/>
      <c r="G249" s="41"/>
      <c r="H249" s="13"/>
      <c r="I249" s="35"/>
      <c r="J249" s="32"/>
      <c r="K249" s="37">
        <f t="shared" si="3"/>
        <v>0</v>
      </c>
      <c r="L249" s="42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  <c r="BQ249" s="40"/>
      <c r="BR249" s="40"/>
      <c r="BS249" s="40"/>
      <c r="BT249" s="40"/>
      <c r="BU249" s="40"/>
      <c r="BV249" s="40"/>
      <c r="BW249" s="40"/>
      <c r="BX249" s="40"/>
      <c r="BY249" s="40"/>
      <c r="BZ249" s="40"/>
      <c r="CA249" s="40"/>
      <c r="CB249" s="40"/>
      <c r="CC249" s="40"/>
      <c r="CD249" s="40"/>
      <c r="CE249" s="40"/>
      <c r="CF249" s="40"/>
      <c r="CG249" s="40"/>
      <c r="CH249" s="40"/>
      <c r="CI249" s="40"/>
      <c r="CJ249" s="40"/>
      <c r="CK249" s="40"/>
      <c r="CL249" s="40"/>
      <c r="CM249" s="40"/>
      <c r="CN249" s="40"/>
      <c r="CO249" s="40"/>
      <c r="CP249" s="40"/>
      <c r="CQ249" s="40"/>
      <c r="CR249" s="40"/>
      <c r="CS249" s="40"/>
      <c r="CT249" s="40"/>
      <c r="CU249" s="40"/>
      <c r="CV249" s="40"/>
      <c r="CW249" s="40"/>
      <c r="CX249" s="40"/>
      <c r="CY249" s="40"/>
      <c r="CZ249" s="40"/>
      <c r="DA249" s="40"/>
      <c r="DB249" s="40"/>
      <c r="DC249" s="40"/>
      <c r="DD249" s="40"/>
      <c r="DE249" s="40"/>
      <c r="DF249" s="40"/>
      <c r="DG249" s="40"/>
      <c r="DH249" s="40"/>
      <c r="DI249" s="40"/>
      <c r="DJ249" s="40"/>
      <c r="DK249" s="40"/>
      <c r="DL249" s="40"/>
      <c r="DM249" s="40"/>
      <c r="DN249" s="40"/>
      <c r="DO249" s="40"/>
      <c r="DP249" s="40"/>
      <c r="DQ249" s="40"/>
      <c r="DR249" s="40"/>
      <c r="DS249" s="40"/>
      <c r="DT249" s="40"/>
      <c r="DU249" s="40"/>
      <c r="DV249" s="40"/>
      <c r="DW249" s="40"/>
      <c r="DX249" s="40"/>
      <c r="DY249" s="40"/>
      <c r="DZ249" s="40"/>
      <c r="EA249" s="40"/>
      <c r="EB249" s="40"/>
      <c r="EC249" s="40"/>
      <c r="ED249" s="40"/>
      <c r="EE249" s="40"/>
      <c r="EF249" s="40"/>
      <c r="EG249" s="40"/>
      <c r="EH249" s="40"/>
      <c r="EI249" s="40"/>
      <c r="EJ249" s="40"/>
      <c r="EK249" s="40"/>
    </row>
    <row r="250" spans="1:141" s="46" customFormat="1">
      <c r="A250" s="48">
        <v>96237</v>
      </c>
      <c r="B250" s="49" t="s">
        <v>1199</v>
      </c>
      <c r="C250" s="631" t="s">
        <v>3065</v>
      </c>
      <c r="D250" s="38"/>
      <c r="E250" s="38"/>
      <c r="F250" s="41"/>
      <c r="G250" s="41"/>
      <c r="H250" s="13"/>
      <c r="I250" s="35"/>
      <c r="J250" s="32"/>
      <c r="K250" s="37">
        <f t="shared" si="3"/>
        <v>0</v>
      </c>
      <c r="L250" s="42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  <c r="BQ250" s="40"/>
      <c r="BR250" s="40"/>
      <c r="BS250" s="40"/>
      <c r="BT250" s="40"/>
      <c r="BU250" s="40"/>
      <c r="BV250" s="40"/>
      <c r="BW250" s="40"/>
      <c r="BX250" s="40"/>
      <c r="BY250" s="40"/>
      <c r="BZ250" s="40"/>
      <c r="CA250" s="40"/>
      <c r="CB250" s="40"/>
      <c r="CC250" s="40"/>
      <c r="CD250" s="40"/>
      <c r="CE250" s="40"/>
      <c r="CF250" s="40"/>
      <c r="CG250" s="40"/>
      <c r="CH250" s="40"/>
      <c r="CI250" s="40"/>
      <c r="CJ250" s="40"/>
      <c r="CK250" s="40"/>
      <c r="CL250" s="40"/>
      <c r="CM250" s="40"/>
      <c r="CN250" s="40"/>
      <c r="CO250" s="40"/>
      <c r="CP250" s="40"/>
      <c r="CQ250" s="40"/>
      <c r="CR250" s="40"/>
      <c r="CS250" s="40"/>
      <c r="CT250" s="40"/>
      <c r="CU250" s="40"/>
      <c r="CV250" s="40"/>
      <c r="CW250" s="40"/>
      <c r="CX250" s="40"/>
      <c r="CY250" s="40"/>
      <c r="CZ250" s="40"/>
      <c r="DA250" s="40"/>
      <c r="DB250" s="40"/>
      <c r="DC250" s="40"/>
      <c r="DD250" s="40"/>
      <c r="DE250" s="40"/>
      <c r="DF250" s="40"/>
      <c r="DG250" s="40"/>
      <c r="DH250" s="40"/>
      <c r="DI250" s="40"/>
      <c r="DJ250" s="40"/>
      <c r="DK250" s="40"/>
      <c r="DL250" s="40"/>
      <c r="DM250" s="40"/>
      <c r="DN250" s="40"/>
      <c r="DO250" s="40"/>
      <c r="DP250" s="40"/>
      <c r="DQ250" s="40"/>
      <c r="DR250" s="40"/>
      <c r="DS250" s="40"/>
      <c r="DT250" s="40"/>
      <c r="DU250" s="40"/>
      <c r="DV250" s="40"/>
      <c r="DW250" s="40"/>
      <c r="DX250" s="40"/>
      <c r="DY250" s="40"/>
      <c r="DZ250" s="40"/>
      <c r="EA250" s="40"/>
      <c r="EB250" s="40"/>
      <c r="EC250" s="40"/>
      <c r="ED250" s="40"/>
      <c r="EE250" s="40"/>
      <c r="EF250" s="40"/>
      <c r="EG250" s="40"/>
      <c r="EH250" s="40"/>
      <c r="EI250" s="40"/>
      <c r="EJ250" s="40"/>
      <c r="EK250" s="40"/>
    </row>
    <row r="251" spans="1:141" s="46" customFormat="1">
      <c r="A251" s="47">
        <v>96238</v>
      </c>
      <c r="B251" s="49" t="s">
        <v>1200</v>
      </c>
      <c r="C251" s="631" t="s">
        <v>3065</v>
      </c>
      <c r="D251" s="38"/>
      <c r="E251" s="38"/>
      <c r="F251" s="41"/>
      <c r="G251" s="41"/>
      <c r="H251" s="13"/>
      <c r="I251" s="35"/>
      <c r="J251" s="32"/>
      <c r="K251" s="37">
        <f t="shared" si="3"/>
        <v>0</v>
      </c>
      <c r="L251" s="42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  <c r="BQ251" s="40"/>
      <c r="BR251" s="40"/>
      <c r="BS251" s="40"/>
      <c r="BT251" s="40"/>
      <c r="BU251" s="40"/>
      <c r="BV251" s="40"/>
      <c r="BW251" s="40"/>
      <c r="BX251" s="40"/>
      <c r="BY251" s="40"/>
      <c r="BZ251" s="40"/>
      <c r="CA251" s="40"/>
      <c r="CB251" s="40"/>
      <c r="CC251" s="40"/>
      <c r="CD251" s="40"/>
      <c r="CE251" s="40"/>
      <c r="CF251" s="40"/>
      <c r="CG251" s="40"/>
      <c r="CH251" s="40"/>
      <c r="CI251" s="40"/>
      <c r="CJ251" s="40"/>
      <c r="CK251" s="40"/>
      <c r="CL251" s="40"/>
      <c r="CM251" s="40"/>
      <c r="CN251" s="40"/>
      <c r="CO251" s="40"/>
      <c r="CP251" s="40"/>
      <c r="CQ251" s="40"/>
      <c r="CR251" s="40"/>
      <c r="CS251" s="40"/>
      <c r="CT251" s="40"/>
      <c r="CU251" s="40"/>
      <c r="CV251" s="40"/>
      <c r="CW251" s="40"/>
      <c r="CX251" s="40"/>
      <c r="CY251" s="40"/>
      <c r="CZ251" s="40"/>
      <c r="DA251" s="40"/>
      <c r="DB251" s="40"/>
      <c r="DC251" s="40"/>
      <c r="DD251" s="40"/>
      <c r="DE251" s="40"/>
      <c r="DF251" s="40"/>
      <c r="DG251" s="40"/>
      <c r="DH251" s="40"/>
      <c r="DI251" s="40"/>
      <c r="DJ251" s="40"/>
      <c r="DK251" s="40"/>
      <c r="DL251" s="40"/>
      <c r="DM251" s="40"/>
      <c r="DN251" s="40"/>
      <c r="DO251" s="40"/>
      <c r="DP251" s="40"/>
      <c r="DQ251" s="40"/>
      <c r="DR251" s="40"/>
      <c r="DS251" s="40"/>
      <c r="DT251" s="40"/>
      <c r="DU251" s="40"/>
      <c r="DV251" s="40"/>
      <c r="DW251" s="40"/>
      <c r="DX251" s="40"/>
      <c r="DY251" s="40"/>
      <c r="DZ251" s="40"/>
      <c r="EA251" s="40"/>
      <c r="EB251" s="40"/>
      <c r="EC251" s="40"/>
      <c r="ED251" s="40"/>
      <c r="EE251" s="40"/>
      <c r="EF251" s="40"/>
      <c r="EG251" s="40"/>
      <c r="EH251" s="40"/>
      <c r="EI251" s="40"/>
      <c r="EJ251" s="40"/>
      <c r="EK251" s="40"/>
    </row>
    <row r="252" spans="1:141" s="46" customFormat="1">
      <c r="A252" s="48">
        <v>96239</v>
      </c>
      <c r="B252" s="49" t="s">
        <v>1201</v>
      </c>
      <c r="C252" s="631" t="s">
        <v>3065</v>
      </c>
      <c r="D252" s="38"/>
      <c r="E252" s="38"/>
      <c r="F252" s="41"/>
      <c r="G252" s="41"/>
      <c r="H252" s="13"/>
      <c r="I252" s="35"/>
      <c r="J252" s="32"/>
      <c r="K252" s="37">
        <f t="shared" si="3"/>
        <v>0</v>
      </c>
      <c r="L252" s="42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  <c r="BQ252" s="40"/>
      <c r="BR252" s="40"/>
      <c r="BS252" s="40"/>
      <c r="BT252" s="40"/>
      <c r="BU252" s="40"/>
      <c r="BV252" s="40"/>
      <c r="BW252" s="40"/>
      <c r="BX252" s="40"/>
      <c r="BY252" s="40"/>
      <c r="BZ252" s="40"/>
      <c r="CA252" s="40"/>
      <c r="CB252" s="40"/>
      <c r="CC252" s="40"/>
      <c r="CD252" s="40"/>
      <c r="CE252" s="40"/>
      <c r="CF252" s="40"/>
      <c r="CG252" s="40"/>
      <c r="CH252" s="40"/>
      <c r="CI252" s="40"/>
      <c r="CJ252" s="40"/>
      <c r="CK252" s="40"/>
      <c r="CL252" s="40"/>
      <c r="CM252" s="40"/>
      <c r="CN252" s="40"/>
      <c r="CO252" s="40"/>
      <c r="CP252" s="40"/>
      <c r="CQ252" s="40"/>
      <c r="CR252" s="40"/>
      <c r="CS252" s="40"/>
      <c r="CT252" s="40"/>
      <c r="CU252" s="40"/>
      <c r="CV252" s="40"/>
      <c r="CW252" s="40"/>
      <c r="CX252" s="40"/>
      <c r="CY252" s="40"/>
      <c r="CZ252" s="40"/>
      <c r="DA252" s="40"/>
      <c r="DB252" s="40"/>
      <c r="DC252" s="40"/>
      <c r="DD252" s="40"/>
      <c r="DE252" s="40"/>
      <c r="DF252" s="40"/>
      <c r="DG252" s="40"/>
      <c r="DH252" s="40"/>
      <c r="DI252" s="40"/>
      <c r="DJ252" s="40"/>
      <c r="DK252" s="40"/>
      <c r="DL252" s="40"/>
      <c r="DM252" s="40"/>
      <c r="DN252" s="40"/>
      <c r="DO252" s="40"/>
      <c r="DP252" s="40"/>
      <c r="DQ252" s="40"/>
      <c r="DR252" s="40"/>
      <c r="DS252" s="40"/>
      <c r="DT252" s="40"/>
      <c r="DU252" s="40"/>
      <c r="DV252" s="40"/>
      <c r="DW252" s="40"/>
      <c r="DX252" s="40"/>
      <c r="DY252" s="40"/>
      <c r="DZ252" s="40"/>
      <c r="EA252" s="40"/>
      <c r="EB252" s="40"/>
      <c r="EC252" s="40"/>
      <c r="ED252" s="40"/>
      <c r="EE252" s="40"/>
      <c r="EF252" s="40"/>
      <c r="EG252" s="40"/>
      <c r="EH252" s="40"/>
      <c r="EI252" s="40"/>
      <c r="EJ252" s="40"/>
      <c r="EK252" s="40"/>
    </row>
    <row r="253" spans="1:141" s="46" customFormat="1">
      <c r="A253" s="47">
        <v>96240</v>
      </c>
      <c r="B253" s="49" t="s">
        <v>1202</v>
      </c>
      <c r="C253" s="631" t="s">
        <v>3065</v>
      </c>
      <c r="D253" s="38"/>
      <c r="E253" s="38"/>
      <c r="F253" s="41"/>
      <c r="G253" s="41"/>
      <c r="H253" s="13"/>
      <c r="I253" s="35"/>
      <c r="J253" s="32"/>
      <c r="K253" s="37">
        <f t="shared" si="3"/>
        <v>0</v>
      </c>
      <c r="L253" s="42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</row>
    <row r="254" spans="1:141" s="46" customFormat="1">
      <c r="A254" s="48">
        <v>96241</v>
      </c>
      <c r="B254" s="49" t="s">
        <v>1203</v>
      </c>
      <c r="C254" s="631" t="s">
        <v>3065</v>
      </c>
      <c r="D254" s="38"/>
      <c r="E254" s="38"/>
      <c r="F254" s="41"/>
      <c r="G254" s="41"/>
      <c r="H254" s="13"/>
      <c r="I254" s="35"/>
      <c r="J254" s="32"/>
      <c r="K254" s="37">
        <f t="shared" si="3"/>
        <v>0</v>
      </c>
      <c r="L254" s="42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  <c r="BQ254" s="40"/>
      <c r="BR254" s="40"/>
      <c r="BS254" s="40"/>
      <c r="BT254" s="40"/>
      <c r="BU254" s="40"/>
      <c r="BV254" s="40"/>
      <c r="BW254" s="40"/>
      <c r="BX254" s="40"/>
      <c r="BY254" s="40"/>
      <c r="BZ254" s="40"/>
      <c r="CA254" s="40"/>
      <c r="CB254" s="40"/>
      <c r="CC254" s="40"/>
      <c r="CD254" s="40"/>
      <c r="CE254" s="40"/>
      <c r="CF254" s="40"/>
      <c r="CG254" s="40"/>
      <c r="CH254" s="40"/>
      <c r="CI254" s="40"/>
      <c r="CJ254" s="40"/>
      <c r="CK254" s="40"/>
      <c r="CL254" s="40"/>
      <c r="CM254" s="40"/>
      <c r="CN254" s="40"/>
      <c r="CO254" s="40"/>
      <c r="CP254" s="40"/>
      <c r="CQ254" s="40"/>
      <c r="CR254" s="40"/>
      <c r="CS254" s="40"/>
      <c r="CT254" s="40"/>
      <c r="CU254" s="40"/>
      <c r="CV254" s="40"/>
      <c r="CW254" s="40"/>
      <c r="CX254" s="40"/>
      <c r="CY254" s="40"/>
      <c r="CZ254" s="40"/>
      <c r="DA254" s="40"/>
      <c r="DB254" s="40"/>
      <c r="DC254" s="40"/>
      <c r="DD254" s="40"/>
      <c r="DE254" s="40"/>
      <c r="DF254" s="40"/>
      <c r="DG254" s="40"/>
      <c r="DH254" s="40"/>
      <c r="DI254" s="40"/>
      <c r="DJ254" s="40"/>
      <c r="DK254" s="40"/>
      <c r="DL254" s="40"/>
      <c r="DM254" s="40"/>
      <c r="DN254" s="40"/>
      <c r="DO254" s="40"/>
      <c r="DP254" s="40"/>
      <c r="DQ254" s="40"/>
      <c r="DR254" s="40"/>
      <c r="DS254" s="40"/>
      <c r="DT254" s="40"/>
      <c r="DU254" s="40"/>
      <c r="DV254" s="40"/>
      <c r="DW254" s="40"/>
      <c r="DX254" s="40"/>
      <c r="DY254" s="40"/>
      <c r="DZ254" s="40"/>
      <c r="EA254" s="40"/>
      <c r="EB254" s="40"/>
      <c r="EC254" s="40"/>
      <c r="ED254" s="40"/>
      <c r="EE254" s="40"/>
      <c r="EF254" s="40"/>
      <c r="EG254" s="40"/>
      <c r="EH254" s="40"/>
      <c r="EI254" s="40"/>
      <c r="EJ254" s="40"/>
      <c r="EK254" s="40"/>
    </row>
    <row r="255" spans="1:141" s="46" customFormat="1" ht="25.5">
      <c r="A255" s="47">
        <v>96242</v>
      </c>
      <c r="B255" s="49" t="s">
        <v>2916</v>
      </c>
      <c r="C255" s="631" t="s">
        <v>3065</v>
      </c>
      <c r="D255" s="38"/>
      <c r="E255" s="38"/>
      <c r="F255" s="41"/>
      <c r="G255" s="41"/>
      <c r="H255" s="13"/>
      <c r="I255" s="35"/>
      <c r="J255" s="32"/>
      <c r="K255" s="37">
        <f t="shared" si="3"/>
        <v>0</v>
      </c>
      <c r="L255" s="42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  <c r="BQ255" s="40"/>
      <c r="BR255" s="40"/>
      <c r="BS255" s="40"/>
      <c r="BT255" s="40"/>
      <c r="BU255" s="40"/>
      <c r="BV255" s="40"/>
      <c r="BW255" s="40"/>
      <c r="BX255" s="40"/>
      <c r="BY255" s="40"/>
      <c r="BZ255" s="40"/>
      <c r="CA255" s="40"/>
      <c r="CB255" s="40"/>
      <c r="CC255" s="40"/>
      <c r="CD255" s="40"/>
      <c r="CE255" s="40"/>
      <c r="CF255" s="40"/>
      <c r="CG255" s="40"/>
      <c r="CH255" s="40"/>
      <c r="CI255" s="40"/>
      <c r="CJ255" s="40"/>
      <c r="CK255" s="40"/>
      <c r="CL255" s="40"/>
      <c r="CM255" s="40"/>
      <c r="CN255" s="40"/>
      <c r="CO255" s="40"/>
      <c r="CP255" s="40"/>
      <c r="CQ255" s="40"/>
      <c r="CR255" s="40"/>
      <c r="CS255" s="40"/>
      <c r="CT255" s="40"/>
      <c r="CU255" s="40"/>
      <c r="CV255" s="40"/>
      <c r="CW255" s="40"/>
      <c r="CX255" s="40"/>
      <c r="CY255" s="40"/>
      <c r="CZ255" s="40"/>
      <c r="DA255" s="40"/>
      <c r="DB255" s="40"/>
      <c r="DC255" s="40"/>
      <c r="DD255" s="40"/>
      <c r="DE255" s="40"/>
      <c r="DF255" s="40"/>
      <c r="DG255" s="40"/>
      <c r="DH255" s="40"/>
      <c r="DI255" s="40"/>
      <c r="DJ255" s="40"/>
      <c r="DK255" s="40"/>
      <c r="DL255" s="40"/>
      <c r="DM255" s="40"/>
      <c r="DN255" s="40"/>
      <c r="DO255" s="40"/>
      <c r="DP255" s="40"/>
      <c r="DQ255" s="40"/>
      <c r="DR255" s="40"/>
      <c r="DS255" s="40"/>
      <c r="DT255" s="40"/>
      <c r="DU255" s="40"/>
      <c r="DV255" s="40"/>
      <c r="DW255" s="40"/>
      <c r="DX255" s="40"/>
      <c r="DY255" s="40"/>
      <c r="DZ255" s="40"/>
      <c r="EA255" s="40"/>
      <c r="EB255" s="40"/>
      <c r="EC255" s="40"/>
      <c r="ED255" s="40"/>
      <c r="EE255" s="40"/>
      <c r="EF255" s="40"/>
      <c r="EG255" s="40"/>
      <c r="EH255" s="40"/>
      <c r="EI255" s="40"/>
      <c r="EJ255" s="40"/>
      <c r="EK255" s="40"/>
    </row>
    <row r="256" spans="1:141" s="46" customFormat="1" ht="25.5">
      <c r="A256" s="48">
        <v>96243</v>
      </c>
      <c r="B256" s="49" t="s">
        <v>2917</v>
      </c>
      <c r="C256" s="631" t="s">
        <v>3065</v>
      </c>
      <c r="D256" s="38"/>
      <c r="E256" s="38"/>
      <c r="F256" s="41"/>
      <c r="G256" s="41"/>
      <c r="H256" s="13"/>
      <c r="I256" s="35"/>
      <c r="J256" s="32"/>
      <c r="K256" s="37">
        <f t="shared" si="3"/>
        <v>0</v>
      </c>
      <c r="L256" s="42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  <c r="BQ256" s="40"/>
      <c r="BR256" s="40"/>
      <c r="BS256" s="40"/>
      <c r="BT256" s="40"/>
      <c r="BU256" s="40"/>
      <c r="BV256" s="40"/>
      <c r="BW256" s="40"/>
      <c r="BX256" s="40"/>
      <c r="BY256" s="40"/>
      <c r="BZ256" s="40"/>
      <c r="CA256" s="40"/>
      <c r="CB256" s="40"/>
      <c r="CC256" s="40"/>
      <c r="CD256" s="40"/>
      <c r="CE256" s="40"/>
      <c r="CF256" s="40"/>
      <c r="CG256" s="40"/>
      <c r="CH256" s="40"/>
      <c r="CI256" s="40"/>
      <c r="CJ256" s="40"/>
      <c r="CK256" s="40"/>
      <c r="CL256" s="40"/>
      <c r="CM256" s="40"/>
      <c r="CN256" s="40"/>
      <c r="CO256" s="40"/>
      <c r="CP256" s="40"/>
      <c r="CQ256" s="40"/>
      <c r="CR256" s="40"/>
      <c r="CS256" s="40"/>
      <c r="CT256" s="40"/>
      <c r="CU256" s="40"/>
      <c r="CV256" s="40"/>
      <c r="CW256" s="40"/>
      <c r="CX256" s="40"/>
      <c r="CY256" s="40"/>
      <c r="CZ256" s="40"/>
      <c r="DA256" s="40"/>
      <c r="DB256" s="40"/>
      <c r="DC256" s="40"/>
      <c r="DD256" s="40"/>
      <c r="DE256" s="40"/>
      <c r="DF256" s="40"/>
      <c r="DG256" s="40"/>
      <c r="DH256" s="40"/>
      <c r="DI256" s="40"/>
      <c r="DJ256" s="40"/>
      <c r="DK256" s="40"/>
      <c r="DL256" s="40"/>
      <c r="DM256" s="40"/>
      <c r="DN256" s="40"/>
      <c r="DO256" s="40"/>
      <c r="DP256" s="40"/>
      <c r="DQ256" s="40"/>
      <c r="DR256" s="40"/>
      <c r="DS256" s="40"/>
      <c r="DT256" s="40"/>
      <c r="DU256" s="40"/>
      <c r="DV256" s="40"/>
      <c r="DW256" s="40"/>
      <c r="DX256" s="40"/>
      <c r="DY256" s="40"/>
      <c r="DZ256" s="40"/>
      <c r="EA256" s="40"/>
      <c r="EB256" s="40"/>
      <c r="EC256" s="40"/>
      <c r="ED256" s="40"/>
      <c r="EE256" s="40"/>
      <c r="EF256" s="40"/>
      <c r="EG256" s="40"/>
      <c r="EH256" s="40"/>
      <c r="EI256" s="40"/>
      <c r="EJ256" s="40"/>
      <c r="EK256" s="40"/>
    </row>
    <row r="257" spans="1:141" s="46" customFormat="1" ht="25.5">
      <c r="A257" s="47">
        <v>96244</v>
      </c>
      <c r="B257" s="45" t="s">
        <v>2826</v>
      </c>
      <c r="C257" s="631" t="s">
        <v>3065</v>
      </c>
      <c r="D257" s="38"/>
      <c r="E257" s="38"/>
      <c r="F257" s="41"/>
      <c r="G257" s="41"/>
      <c r="H257" s="13"/>
      <c r="I257" s="35"/>
      <c r="J257" s="32"/>
      <c r="K257" s="37">
        <f t="shared" si="3"/>
        <v>0</v>
      </c>
      <c r="L257" s="42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  <c r="BQ257" s="40"/>
      <c r="BR257" s="40"/>
      <c r="BS257" s="40"/>
      <c r="BT257" s="40"/>
      <c r="BU257" s="40"/>
      <c r="BV257" s="40"/>
      <c r="BW257" s="40"/>
      <c r="BX257" s="40"/>
      <c r="BY257" s="40"/>
      <c r="BZ257" s="40"/>
      <c r="CA257" s="40"/>
      <c r="CB257" s="40"/>
      <c r="CC257" s="40"/>
      <c r="CD257" s="40"/>
      <c r="CE257" s="40"/>
      <c r="CF257" s="40"/>
      <c r="CG257" s="40"/>
      <c r="CH257" s="40"/>
      <c r="CI257" s="40"/>
      <c r="CJ257" s="40"/>
      <c r="CK257" s="40"/>
      <c r="CL257" s="40"/>
      <c r="CM257" s="40"/>
      <c r="CN257" s="40"/>
      <c r="CO257" s="40"/>
      <c r="CP257" s="40"/>
      <c r="CQ257" s="40"/>
      <c r="CR257" s="40"/>
      <c r="CS257" s="40"/>
      <c r="CT257" s="40"/>
      <c r="CU257" s="40"/>
      <c r="CV257" s="40"/>
      <c r="CW257" s="40"/>
      <c r="CX257" s="40"/>
      <c r="CY257" s="40"/>
      <c r="CZ257" s="40"/>
      <c r="DA257" s="40"/>
      <c r="DB257" s="40"/>
      <c r="DC257" s="40"/>
      <c r="DD257" s="40"/>
      <c r="DE257" s="40"/>
      <c r="DF257" s="40"/>
      <c r="DG257" s="40"/>
      <c r="DH257" s="40"/>
      <c r="DI257" s="40"/>
      <c r="DJ257" s="40"/>
      <c r="DK257" s="40"/>
      <c r="DL257" s="40"/>
      <c r="DM257" s="40"/>
      <c r="DN257" s="40"/>
      <c r="DO257" s="40"/>
      <c r="DP257" s="40"/>
      <c r="DQ257" s="40"/>
      <c r="DR257" s="40"/>
      <c r="DS257" s="40"/>
      <c r="DT257" s="40"/>
      <c r="DU257" s="40"/>
      <c r="DV257" s="40"/>
      <c r="DW257" s="40"/>
      <c r="DX257" s="40"/>
      <c r="DY257" s="40"/>
      <c r="DZ257" s="40"/>
      <c r="EA257" s="40"/>
      <c r="EB257" s="40"/>
      <c r="EC257" s="40"/>
      <c r="ED257" s="40"/>
      <c r="EE257" s="40"/>
      <c r="EF257" s="40"/>
      <c r="EG257" s="40"/>
      <c r="EH257" s="40"/>
      <c r="EI257" s="40"/>
      <c r="EJ257" s="40"/>
      <c r="EK257" s="40"/>
    </row>
    <row r="258" spans="1:141" s="46" customFormat="1" ht="25.5">
      <c r="A258" s="48">
        <v>96245</v>
      </c>
      <c r="B258" s="45" t="s">
        <v>2827</v>
      </c>
      <c r="C258" s="631" t="s">
        <v>3065</v>
      </c>
      <c r="D258" s="38"/>
      <c r="E258" s="38"/>
      <c r="F258" s="41"/>
      <c r="G258" s="41"/>
      <c r="H258" s="13"/>
      <c r="I258" s="35"/>
      <c r="J258" s="32"/>
      <c r="K258" s="37">
        <f t="shared" si="3"/>
        <v>0</v>
      </c>
      <c r="L258" s="42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  <c r="BQ258" s="40"/>
      <c r="BR258" s="40"/>
      <c r="BS258" s="40"/>
      <c r="BT258" s="40"/>
      <c r="BU258" s="40"/>
      <c r="BV258" s="40"/>
      <c r="BW258" s="40"/>
      <c r="BX258" s="40"/>
      <c r="BY258" s="40"/>
      <c r="BZ258" s="40"/>
      <c r="CA258" s="40"/>
      <c r="CB258" s="40"/>
      <c r="CC258" s="40"/>
      <c r="CD258" s="40"/>
      <c r="CE258" s="40"/>
      <c r="CF258" s="40"/>
      <c r="CG258" s="40"/>
      <c r="CH258" s="40"/>
      <c r="CI258" s="40"/>
      <c r="CJ258" s="40"/>
      <c r="CK258" s="40"/>
      <c r="CL258" s="40"/>
      <c r="CM258" s="40"/>
      <c r="CN258" s="40"/>
      <c r="CO258" s="40"/>
      <c r="CP258" s="40"/>
      <c r="CQ258" s="40"/>
      <c r="CR258" s="40"/>
      <c r="CS258" s="40"/>
      <c r="CT258" s="40"/>
      <c r="CU258" s="40"/>
      <c r="CV258" s="40"/>
      <c r="CW258" s="40"/>
      <c r="CX258" s="40"/>
      <c r="CY258" s="40"/>
      <c r="CZ258" s="40"/>
      <c r="DA258" s="40"/>
      <c r="DB258" s="40"/>
      <c r="DC258" s="40"/>
      <c r="DD258" s="40"/>
      <c r="DE258" s="40"/>
      <c r="DF258" s="40"/>
      <c r="DG258" s="40"/>
      <c r="DH258" s="40"/>
      <c r="DI258" s="40"/>
      <c r="DJ258" s="40"/>
      <c r="DK258" s="40"/>
      <c r="DL258" s="40"/>
      <c r="DM258" s="40"/>
      <c r="DN258" s="40"/>
      <c r="DO258" s="40"/>
      <c r="DP258" s="40"/>
      <c r="DQ258" s="40"/>
      <c r="DR258" s="40"/>
      <c r="DS258" s="40"/>
      <c r="DT258" s="40"/>
      <c r="DU258" s="40"/>
      <c r="DV258" s="40"/>
      <c r="DW258" s="40"/>
      <c r="DX258" s="40"/>
      <c r="DY258" s="40"/>
      <c r="DZ258" s="40"/>
      <c r="EA258" s="40"/>
      <c r="EB258" s="40"/>
      <c r="EC258" s="40"/>
      <c r="ED258" s="40"/>
      <c r="EE258" s="40"/>
      <c r="EF258" s="40"/>
      <c r="EG258" s="40"/>
      <c r="EH258" s="40"/>
      <c r="EI258" s="40"/>
      <c r="EJ258" s="40"/>
      <c r="EK258" s="40"/>
    </row>
    <row r="259" spans="1:141" s="46" customFormat="1" ht="25.5">
      <c r="A259" s="47">
        <v>96246</v>
      </c>
      <c r="B259" s="45" t="s">
        <v>2828</v>
      </c>
      <c r="C259" s="631" t="s">
        <v>3065</v>
      </c>
      <c r="D259" s="38"/>
      <c r="E259" s="38"/>
      <c r="F259" s="41"/>
      <c r="G259" s="41"/>
      <c r="H259" s="13"/>
      <c r="I259" s="35"/>
      <c r="J259" s="32"/>
      <c r="K259" s="37">
        <f t="shared" si="3"/>
        <v>0</v>
      </c>
      <c r="L259" s="42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  <c r="BQ259" s="40"/>
      <c r="BR259" s="40"/>
      <c r="BS259" s="40"/>
      <c r="BT259" s="40"/>
      <c r="BU259" s="40"/>
      <c r="BV259" s="40"/>
      <c r="BW259" s="40"/>
      <c r="BX259" s="40"/>
      <c r="BY259" s="40"/>
      <c r="BZ259" s="40"/>
      <c r="CA259" s="40"/>
      <c r="CB259" s="40"/>
      <c r="CC259" s="40"/>
      <c r="CD259" s="40"/>
      <c r="CE259" s="40"/>
      <c r="CF259" s="40"/>
      <c r="CG259" s="40"/>
      <c r="CH259" s="40"/>
      <c r="CI259" s="40"/>
      <c r="CJ259" s="40"/>
      <c r="CK259" s="40"/>
      <c r="CL259" s="40"/>
      <c r="CM259" s="40"/>
      <c r="CN259" s="40"/>
      <c r="CO259" s="40"/>
      <c r="CP259" s="40"/>
      <c r="CQ259" s="40"/>
      <c r="CR259" s="40"/>
      <c r="CS259" s="40"/>
      <c r="CT259" s="40"/>
      <c r="CU259" s="40"/>
      <c r="CV259" s="40"/>
      <c r="CW259" s="40"/>
      <c r="CX259" s="40"/>
      <c r="CY259" s="40"/>
      <c r="CZ259" s="40"/>
      <c r="DA259" s="40"/>
      <c r="DB259" s="40"/>
      <c r="DC259" s="40"/>
      <c r="DD259" s="40"/>
      <c r="DE259" s="40"/>
      <c r="DF259" s="40"/>
      <c r="DG259" s="40"/>
      <c r="DH259" s="40"/>
      <c r="DI259" s="40"/>
      <c r="DJ259" s="40"/>
      <c r="DK259" s="40"/>
      <c r="DL259" s="40"/>
      <c r="DM259" s="40"/>
      <c r="DN259" s="40"/>
      <c r="DO259" s="40"/>
      <c r="DP259" s="40"/>
      <c r="DQ259" s="40"/>
      <c r="DR259" s="40"/>
      <c r="DS259" s="40"/>
      <c r="DT259" s="40"/>
      <c r="DU259" s="40"/>
      <c r="DV259" s="40"/>
      <c r="DW259" s="40"/>
      <c r="DX259" s="40"/>
      <c r="DY259" s="40"/>
      <c r="DZ259" s="40"/>
      <c r="EA259" s="40"/>
      <c r="EB259" s="40"/>
      <c r="EC259" s="40"/>
      <c r="ED259" s="40"/>
      <c r="EE259" s="40"/>
      <c r="EF259" s="40"/>
      <c r="EG259" s="40"/>
      <c r="EH259" s="40"/>
      <c r="EI259" s="40"/>
      <c r="EJ259" s="40"/>
      <c r="EK259" s="40"/>
    </row>
    <row r="260" spans="1:141" s="46" customFormat="1" ht="25.5">
      <c r="A260" s="48">
        <v>96247</v>
      </c>
      <c r="B260" s="45" t="s">
        <v>2829</v>
      </c>
      <c r="C260" s="631" t="s">
        <v>3065</v>
      </c>
      <c r="D260" s="38"/>
      <c r="E260" s="38"/>
      <c r="F260" s="41"/>
      <c r="G260" s="41"/>
      <c r="H260" s="13"/>
      <c r="I260" s="35"/>
      <c r="J260" s="32"/>
      <c r="K260" s="37">
        <f t="shared" si="3"/>
        <v>0</v>
      </c>
      <c r="L260" s="42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  <c r="BQ260" s="40"/>
      <c r="BR260" s="40"/>
      <c r="BS260" s="40"/>
      <c r="BT260" s="40"/>
      <c r="BU260" s="40"/>
      <c r="BV260" s="40"/>
      <c r="BW260" s="40"/>
      <c r="BX260" s="40"/>
      <c r="BY260" s="40"/>
      <c r="BZ260" s="40"/>
      <c r="CA260" s="40"/>
      <c r="CB260" s="40"/>
      <c r="CC260" s="40"/>
      <c r="CD260" s="40"/>
      <c r="CE260" s="40"/>
      <c r="CF260" s="40"/>
      <c r="CG260" s="40"/>
      <c r="CH260" s="40"/>
      <c r="CI260" s="40"/>
      <c r="CJ260" s="40"/>
      <c r="CK260" s="40"/>
      <c r="CL260" s="40"/>
      <c r="CM260" s="40"/>
      <c r="CN260" s="40"/>
      <c r="CO260" s="40"/>
      <c r="CP260" s="40"/>
      <c r="CQ260" s="40"/>
      <c r="CR260" s="40"/>
      <c r="CS260" s="40"/>
      <c r="CT260" s="40"/>
      <c r="CU260" s="40"/>
      <c r="CV260" s="40"/>
      <c r="CW260" s="40"/>
      <c r="CX260" s="40"/>
      <c r="CY260" s="40"/>
      <c r="CZ260" s="40"/>
      <c r="DA260" s="40"/>
      <c r="DB260" s="40"/>
      <c r="DC260" s="40"/>
      <c r="DD260" s="40"/>
      <c r="DE260" s="40"/>
      <c r="DF260" s="40"/>
      <c r="DG260" s="40"/>
      <c r="DH260" s="40"/>
      <c r="DI260" s="40"/>
      <c r="DJ260" s="40"/>
      <c r="DK260" s="40"/>
      <c r="DL260" s="40"/>
      <c r="DM260" s="40"/>
      <c r="DN260" s="40"/>
      <c r="DO260" s="40"/>
      <c r="DP260" s="40"/>
      <c r="DQ260" s="40"/>
      <c r="DR260" s="40"/>
      <c r="DS260" s="40"/>
      <c r="DT260" s="40"/>
      <c r="DU260" s="40"/>
      <c r="DV260" s="40"/>
      <c r="DW260" s="40"/>
      <c r="DX260" s="40"/>
      <c r="DY260" s="40"/>
      <c r="DZ260" s="40"/>
      <c r="EA260" s="40"/>
      <c r="EB260" s="40"/>
      <c r="EC260" s="40"/>
      <c r="ED260" s="40"/>
      <c r="EE260" s="40"/>
      <c r="EF260" s="40"/>
      <c r="EG260" s="40"/>
      <c r="EH260" s="40"/>
      <c r="EI260" s="40"/>
      <c r="EJ260" s="40"/>
      <c r="EK260" s="40"/>
    </row>
    <row r="261" spans="1:141" s="46" customFormat="1" ht="25.5">
      <c r="A261" s="47">
        <v>96248</v>
      </c>
      <c r="B261" s="45" t="s">
        <v>3261</v>
      </c>
      <c r="C261" s="631" t="s">
        <v>3065</v>
      </c>
      <c r="D261" s="38"/>
      <c r="E261" s="38"/>
      <c r="F261" s="41"/>
      <c r="G261" s="41"/>
      <c r="H261" s="13"/>
      <c r="I261" s="35"/>
      <c r="J261" s="32"/>
      <c r="K261" s="37">
        <f t="shared" si="3"/>
        <v>0</v>
      </c>
      <c r="L261" s="42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  <c r="BQ261" s="40"/>
      <c r="BR261" s="40"/>
      <c r="BS261" s="40"/>
      <c r="BT261" s="40"/>
      <c r="BU261" s="40"/>
      <c r="BV261" s="40"/>
      <c r="BW261" s="40"/>
      <c r="BX261" s="40"/>
      <c r="BY261" s="40"/>
      <c r="BZ261" s="40"/>
      <c r="CA261" s="40"/>
      <c r="CB261" s="40"/>
      <c r="CC261" s="40"/>
      <c r="CD261" s="40"/>
      <c r="CE261" s="40"/>
      <c r="CF261" s="40"/>
      <c r="CG261" s="40"/>
      <c r="CH261" s="40"/>
      <c r="CI261" s="40"/>
      <c r="CJ261" s="40"/>
      <c r="CK261" s="40"/>
      <c r="CL261" s="40"/>
      <c r="CM261" s="40"/>
      <c r="CN261" s="40"/>
      <c r="CO261" s="40"/>
      <c r="CP261" s="40"/>
      <c r="CQ261" s="40"/>
      <c r="CR261" s="40"/>
      <c r="CS261" s="40"/>
      <c r="CT261" s="40"/>
      <c r="CU261" s="40"/>
      <c r="CV261" s="40"/>
      <c r="CW261" s="40"/>
      <c r="CX261" s="40"/>
      <c r="CY261" s="40"/>
      <c r="CZ261" s="40"/>
      <c r="DA261" s="40"/>
      <c r="DB261" s="40"/>
      <c r="DC261" s="40"/>
      <c r="DD261" s="40"/>
      <c r="DE261" s="40"/>
      <c r="DF261" s="40"/>
      <c r="DG261" s="40"/>
      <c r="DH261" s="40"/>
      <c r="DI261" s="40"/>
      <c r="DJ261" s="40"/>
      <c r="DK261" s="40"/>
      <c r="DL261" s="40"/>
      <c r="DM261" s="40"/>
      <c r="DN261" s="40"/>
      <c r="DO261" s="40"/>
      <c r="DP261" s="40"/>
      <c r="DQ261" s="40"/>
      <c r="DR261" s="40"/>
      <c r="DS261" s="40"/>
      <c r="DT261" s="40"/>
      <c r="DU261" s="40"/>
      <c r="DV261" s="40"/>
      <c r="DW261" s="40"/>
      <c r="DX261" s="40"/>
      <c r="DY261" s="40"/>
      <c r="DZ261" s="40"/>
      <c r="EA261" s="40"/>
      <c r="EB261" s="40"/>
      <c r="EC261" s="40"/>
      <c r="ED261" s="40"/>
      <c r="EE261" s="40"/>
      <c r="EF261" s="40"/>
      <c r="EG261" s="40"/>
      <c r="EH261" s="40"/>
      <c r="EI261" s="40"/>
      <c r="EJ261" s="40"/>
      <c r="EK261" s="40"/>
    </row>
    <row r="262" spans="1:141" s="46" customFormat="1" ht="25.5">
      <c r="A262" s="48">
        <v>96249</v>
      </c>
      <c r="B262" s="45" t="s">
        <v>3262</v>
      </c>
      <c r="C262" s="631" t="s">
        <v>3065</v>
      </c>
      <c r="D262" s="38"/>
      <c r="E262" s="38"/>
      <c r="F262" s="41"/>
      <c r="G262" s="41"/>
      <c r="H262" s="13"/>
      <c r="I262" s="35"/>
      <c r="J262" s="32"/>
      <c r="K262" s="37">
        <f t="shared" si="3"/>
        <v>0</v>
      </c>
      <c r="L262" s="42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  <c r="BQ262" s="40"/>
      <c r="BR262" s="40"/>
      <c r="BS262" s="40"/>
      <c r="BT262" s="40"/>
      <c r="BU262" s="40"/>
      <c r="BV262" s="40"/>
      <c r="BW262" s="40"/>
      <c r="BX262" s="40"/>
      <c r="BY262" s="40"/>
      <c r="BZ262" s="40"/>
      <c r="CA262" s="40"/>
      <c r="CB262" s="40"/>
      <c r="CC262" s="40"/>
      <c r="CD262" s="40"/>
      <c r="CE262" s="40"/>
      <c r="CF262" s="40"/>
      <c r="CG262" s="40"/>
      <c r="CH262" s="40"/>
      <c r="CI262" s="40"/>
      <c r="CJ262" s="40"/>
      <c r="CK262" s="40"/>
      <c r="CL262" s="40"/>
      <c r="CM262" s="40"/>
      <c r="CN262" s="40"/>
      <c r="CO262" s="40"/>
      <c r="CP262" s="40"/>
      <c r="CQ262" s="40"/>
      <c r="CR262" s="40"/>
      <c r="CS262" s="40"/>
      <c r="CT262" s="40"/>
      <c r="CU262" s="40"/>
      <c r="CV262" s="40"/>
      <c r="CW262" s="40"/>
      <c r="CX262" s="40"/>
      <c r="CY262" s="40"/>
      <c r="CZ262" s="40"/>
      <c r="DA262" s="40"/>
      <c r="DB262" s="40"/>
      <c r="DC262" s="40"/>
      <c r="DD262" s="40"/>
      <c r="DE262" s="40"/>
      <c r="DF262" s="40"/>
      <c r="DG262" s="40"/>
      <c r="DH262" s="40"/>
      <c r="DI262" s="40"/>
      <c r="DJ262" s="40"/>
      <c r="DK262" s="40"/>
      <c r="DL262" s="40"/>
      <c r="DM262" s="40"/>
      <c r="DN262" s="40"/>
      <c r="DO262" s="40"/>
      <c r="DP262" s="40"/>
      <c r="DQ262" s="40"/>
      <c r="DR262" s="40"/>
      <c r="DS262" s="40"/>
      <c r="DT262" s="40"/>
      <c r="DU262" s="40"/>
      <c r="DV262" s="40"/>
      <c r="DW262" s="40"/>
      <c r="DX262" s="40"/>
      <c r="DY262" s="40"/>
      <c r="DZ262" s="40"/>
      <c r="EA262" s="40"/>
      <c r="EB262" s="40"/>
      <c r="EC262" s="40"/>
      <c r="ED262" s="40"/>
      <c r="EE262" s="40"/>
      <c r="EF262" s="40"/>
      <c r="EG262" s="40"/>
      <c r="EH262" s="40"/>
      <c r="EI262" s="40"/>
      <c r="EJ262" s="40"/>
      <c r="EK262" s="40"/>
    </row>
    <row r="263" spans="1:141" s="46" customFormat="1" ht="25.5">
      <c r="A263" s="13" t="s">
        <v>2674</v>
      </c>
      <c r="B263" s="45" t="s">
        <v>3263</v>
      </c>
      <c r="C263" s="631" t="s">
        <v>3065</v>
      </c>
      <c r="D263" s="38"/>
      <c r="E263" s="38"/>
      <c r="F263" s="41"/>
      <c r="G263" s="41"/>
      <c r="H263" s="13"/>
      <c r="I263" s="35"/>
      <c r="J263" s="32"/>
      <c r="K263" s="37">
        <f t="shared" si="3"/>
        <v>0</v>
      </c>
      <c r="L263" s="42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  <c r="BQ263" s="40"/>
      <c r="BR263" s="40"/>
      <c r="BS263" s="40"/>
      <c r="BT263" s="40"/>
      <c r="BU263" s="40"/>
      <c r="BV263" s="40"/>
      <c r="BW263" s="40"/>
      <c r="BX263" s="40"/>
      <c r="BY263" s="40"/>
      <c r="BZ263" s="40"/>
      <c r="CA263" s="40"/>
      <c r="CB263" s="40"/>
      <c r="CC263" s="40"/>
      <c r="CD263" s="40"/>
      <c r="CE263" s="40"/>
      <c r="CF263" s="40"/>
      <c r="CG263" s="40"/>
      <c r="CH263" s="40"/>
      <c r="CI263" s="40"/>
      <c r="CJ263" s="40"/>
      <c r="CK263" s="40"/>
      <c r="CL263" s="40"/>
      <c r="CM263" s="40"/>
      <c r="CN263" s="40"/>
      <c r="CO263" s="40"/>
      <c r="CP263" s="40"/>
      <c r="CQ263" s="40"/>
      <c r="CR263" s="40"/>
      <c r="CS263" s="40"/>
      <c r="CT263" s="40"/>
      <c r="CU263" s="40"/>
      <c r="CV263" s="40"/>
      <c r="CW263" s="40"/>
      <c r="CX263" s="40"/>
      <c r="CY263" s="40"/>
      <c r="CZ263" s="40"/>
      <c r="DA263" s="40"/>
      <c r="DB263" s="40"/>
      <c r="DC263" s="40"/>
      <c r="DD263" s="40"/>
      <c r="DE263" s="40"/>
      <c r="DF263" s="40"/>
      <c r="DG263" s="40"/>
      <c r="DH263" s="40"/>
      <c r="DI263" s="40"/>
      <c r="DJ263" s="40"/>
      <c r="DK263" s="40"/>
      <c r="DL263" s="40"/>
      <c r="DM263" s="40"/>
      <c r="DN263" s="40"/>
      <c r="DO263" s="40"/>
      <c r="DP263" s="40"/>
      <c r="DQ263" s="40"/>
      <c r="DR263" s="40"/>
      <c r="DS263" s="40"/>
      <c r="DT263" s="40"/>
      <c r="DU263" s="40"/>
      <c r="DV263" s="40"/>
      <c r="DW263" s="40"/>
      <c r="DX263" s="40"/>
      <c r="DY263" s="40"/>
      <c r="DZ263" s="40"/>
      <c r="EA263" s="40"/>
      <c r="EB263" s="40"/>
      <c r="EC263" s="40"/>
      <c r="ED263" s="40"/>
      <c r="EE263" s="40"/>
      <c r="EF263" s="40"/>
      <c r="EG263" s="40"/>
      <c r="EH263" s="40"/>
      <c r="EI263" s="40"/>
      <c r="EJ263" s="40"/>
      <c r="EK263" s="40"/>
    </row>
    <row r="264" spans="1:141" s="46" customFormat="1" ht="25.5">
      <c r="A264" s="48">
        <v>96251</v>
      </c>
      <c r="B264" s="45" t="s">
        <v>3264</v>
      </c>
      <c r="C264" s="631" t="s">
        <v>3065</v>
      </c>
      <c r="D264" s="38"/>
      <c r="E264" s="38"/>
      <c r="F264" s="41"/>
      <c r="G264" s="41"/>
      <c r="H264" s="13"/>
      <c r="I264" s="35"/>
      <c r="J264" s="32"/>
      <c r="K264" s="37">
        <f t="shared" si="3"/>
        <v>0</v>
      </c>
      <c r="L264" s="42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  <c r="BQ264" s="40"/>
      <c r="BR264" s="40"/>
      <c r="BS264" s="40"/>
      <c r="BT264" s="40"/>
      <c r="BU264" s="40"/>
      <c r="BV264" s="40"/>
      <c r="BW264" s="40"/>
      <c r="BX264" s="40"/>
      <c r="BY264" s="40"/>
      <c r="BZ264" s="40"/>
      <c r="CA264" s="40"/>
      <c r="CB264" s="40"/>
      <c r="CC264" s="40"/>
      <c r="CD264" s="40"/>
      <c r="CE264" s="40"/>
      <c r="CF264" s="40"/>
      <c r="CG264" s="40"/>
      <c r="CH264" s="40"/>
      <c r="CI264" s="40"/>
      <c r="CJ264" s="40"/>
      <c r="CK264" s="40"/>
      <c r="CL264" s="40"/>
      <c r="CM264" s="40"/>
      <c r="CN264" s="40"/>
      <c r="CO264" s="40"/>
      <c r="CP264" s="40"/>
      <c r="CQ264" s="40"/>
      <c r="CR264" s="40"/>
      <c r="CS264" s="40"/>
      <c r="CT264" s="40"/>
      <c r="CU264" s="40"/>
      <c r="CV264" s="40"/>
      <c r="CW264" s="40"/>
      <c r="CX264" s="40"/>
      <c r="CY264" s="40"/>
      <c r="CZ264" s="40"/>
      <c r="DA264" s="40"/>
      <c r="DB264" s="40"/>
      <c r="DC264" s="40"/>
      <c r="DD264" s="40"/>
      <c r="DE264" s="40"/>
      <c r="DF264" s="40"/>
      <c r="DG264" s="40"/>
      <c r="DH264" s="40"/>
      <c r="DI264" s="40"/>
      <c r="DJ264" s="40"/>
      <c r="DK264" s="40"/>
      <c r="DL264" s="40"/>
      <c r="DM264" s="40"/>
      <c r="DN264" s="40"/>
      <c r="DO264" s="40"/>
      <c r="DP264" s="40"/>
      <c r="DQ264" s="40"/>
      <c r="DR264" s="40"/>
      <c r="DS264" s="40"/>
      <c r="DT264" s="40"/>
      <c r="DU264" s="40"/>
      <c r="DV264" s="40"/>
      <c r="DW264" s="40"/>
      <c r="DX264" s="40"/>
      <c r="DY264" s="40"/>
      <c r="DZ264" s="40"/>
      <c r="EA264" s="40"/>
      <c r="EB264" s="40"/>
      <c r="EC264" s="40"/>
      <c r="ED264" s="40"/>
      <c r="EE264" s="40"/>
      <c r="EF264" s="40"/>
      <c r="EG264" s="40"/>
      <c r="EH264" s="40"/>
      <c r="EI264" s="40"/>
      <c r="EJ264" s="40"/>
      <c r="EK264" s="40"/>
    </row>
    <row r="265" spans="1:141" s="46" customFormat="1" ht="25.5">
      <c r="A265" s="47">
        <v>96252</v>
      </c>
      <c r="B265" s="45" t="s">
        <v>2830</v>
      </c>
      <c r="C265" s="631" t="s">
        <v>3065</v>
      </c>
      <c r="D265" s="38"/>
      <c r="E265" s="38"/>
      <c r="F265" s="41"/>
      <c r="G265" s="41"/>
      <c r="H265" s="13"/>
      <c r="I265" s="35"/>
      <c r="J265" s="32"/>
      <c r="K265" s="37">
        <f t="shared" si="3"/>
        <v>0</v>
      </c>
      <c r="L265" s="42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  <c r="BQ265" s="40"/>
      <c r="BR265" s="40"/>
      <c r="BS265" s="40"/>
      <c r="BT265" s="40"/>
      <c r="BU265" s="40"/>
      <c r="BV265" s="40"/>
      <c r="BW265" s="40"/>
      <c r="BX265" s="40"/>
      <c r="BY265" s="40"/>
      <c r="BZ265" s="40"/>
      <c r="CA265" s="40"/>
      <c r="CB265" s="40"/>
      <c r="CC265" s="40"/>
      <c r="CD265" s="40"/>
      <c r="CE265" s="40"/>
      <c r="CF265" s="40"/>
      <c r="CG265" s="40"/>
      <c r="CH265" s="40"/>
      <c r="CI265" s="40"/>
      <c r="CJ265" s="40"/>
      <c r="CK265" s="40"/>
      <c r="CL265" s="40"/>
      <c r="CM265" s="40"/>
      <c r="CN265" s="40"/>
      <c r="CO265" s="40"/>
      <c r="CP265" s="40"/>
      <c r="CQ265" s="40"/>
      <c r="CR265" s="40"/>
      <c r="CS265" s="40"/>
      <c r="CT265" s="40"/>
      <c r="CU265" s="40"/>
      <c r="CV265" s="40"/>
      <c r="CW265" s="40"/>
      <c r="CX265" s="40"/>
      <c r="CY265" s="40"/>
      <c r="CZ265" s="40"/>
      <c r="DA265" s="40"/>
      <c r="DB265" s="40"/>
      <c r="DC265" s="40"/>
      <c r="DD265" s="40"/>
      <c r="DE265" s="40"/>
      <c r="DF265" s="40"/>
      <c r="DG265" s="40"/>
      <c r="DH265" s="40"/>
      <c r="DI265" s="40"/>
      <c r="DJ265" s="40"/>
      <c r="DK265" s="40"/>
      <c r="DL265" s="40"/>
      <c r="DM265" s="40"/>
      <c r="DN265" s="40"/>
      <c r="DO265" s="40"/>
      <c r="DP265" s="40"/>
      <c r="DQ265" s="40"/>
      <c r="DR265" s="40"/>
      <c r="DS265" s="40"/>
      <c r="DT265" s="40"/>
      <c r="DU265" s="40"/>
      <c r="DV265" s="40"/>
      <c r="DW265" s="40"/>
      <c r="DX265" s="40"/>
      <c r="DY265" s="40"/>
      <c r="DZ265" s="40"/>
      <c r="EA265" s="40"/>
      <c r="EB265" s="40"/>
      <c r="EC265" s="40"/>
      <c r="ED265" s="40"/>
      <c r="EE265" s="40"/>
      <c r="EF265" s="40"/>
      <c r="EG265" s="40"/>
      <c r="EH265" s="40"/>
      <c r="EI265" s="40"/>
      <c r="EJ265" s="40"/>
      <c r="EK265" s="40"/>
    </row>
    <row r="266" spans="1:141" s="46" customFormat="1" ht="25.5">
      <c r="A266" s="48">
        <v>96253</v>
      </c>
      <c r="B266" s="45" t="s">
        <v>2831</v>
      </c>
      <c r="C266" s="631" t="s">
        <v>3065</v>
      </c>
      <c r="D266" s="38"/>
      <c r="E266" s="38"/>
      <c r="F266" s="41"/>
      <c r="G266" s="41"/>
      <c r="H266" s="13"/>
      <c r="I266" s="35"/>
      <c r="J266" s="32"/>
      <c r="K266" s="37">
        <f t="shared" si="3"/>
        <v>0</v>
      </c>
      <c r="L266" s="42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  <c r="BQ266" s="40"/>
      <c r="BR266" s="40"/>
      <c r="BS266" s="40"/>
      <c r="BT266" s="40"/>
      <c r="BU266" s="40"/>
      <c r="BV266" s="40"/>
      <c r="BW266" s="40"/>
      <c r="BX266" s="40"/>
      <c r="BY266" s="40"/>
      <c r="BZ266" s="40"/>
      <c r="CA266" s="40"/>
      <c r="CB266" s="40"/>
      <c r="CC266" s="40"/>
      <c r="CD266" s="40"/>
      <c r="CE266" s="40"/>
      <c r="CF266" s="40"/>
      <c r="CG266" s="40"/>
      <c r="CH266" s="40"/>
      <c r="CI266" s="40"/>
      <c r="CJ266" s="40"/>
      <c r="CK266" s="40"/>
      <c r="CL266" s="40"/>
      <c r="CM266" s="40"/>
      <c r="CN266" s="40"/>
      <c r="CO266" s="40"/>
      <c r="CP266" s="40"/>
      <c r="CQ266" s="40"/>
      <c r="CR266" s="40"/>
      <c r="CS266" s="40"/>
      <c r="CT266" s="40"/>
      <c r="CU266" s="40"/>
      <c r="CV266" s="40"/>
      <c r="CW266" s="40"/>
      <c r="CX266" s="40"/>
      <c r="CY266" s="40"/>
      <c r="CZ266" s="40"/>
      <c r="DA266" s="40"/>
      <c r="DB266" s="40"/>
      <c r="DC266" s="40"/>
      <c r="DD266" s="40"/>
      <c r="DE266" s="40"/>
      <c r="DF266" s="40"/>
      <c r="DG266" s="40"/>
      <c r="DH266" s="40"/>
      <c r="DI266" s="40"/>
      <c r="DJ266" s="40"/>
      <c r="DK266" s="40"/>
      <c r="DL266" s="40"/>
      <c r="DM266" s="40"/>
      <c r="DN266" s="40"/>
      <c r="DO266" s="40"/>
      <c r="DP266" s="40"/>
      <c r="DQ266" s="40"/>
      <c r="DR266" s="40"/>
      <c r="DS266" s="40"/>
      <c r="DT266" s="40"/>
      <c r="DU266" s="40"/>
      <c r="DV266" s="40"/>
      <c r="DW266" s="40"/>
      <c r="DX266" s="40"/>
      <c r="DY266" s="40"/>
      <c r="DZ266" s="40"/>
      <c r="EA266" s="40"/>
      <c r="EB266" s="40"/>
      <c r="EC266" s="40"/>
      <c r="ED266" s="40"/>
      <c r="EE266" s="40"/>
      <c r="EF266" s="40"/>
      <c r="EG266" s="40"/>
      <c r="EH266" s="40"/>
      <c r="EI266" s="40"/>
      <c r="EJ266" s="40"/>
      <c r="EK266" s="40"/>
    </row>
    <row r="267" spans="1:141" s="46" customFormat="1" ht="25.5">
      <c r="A267" s="47">
        <v>96254</v>
      </c>
      <c r="B267" s="45" t="s">
        <v>2832</v>
      </c>
      <c r="C267" s="631" t="s">
        <v>3065</v>
      </c>
      <c r="D267" s="38"/>
      <c r="E267" s="38"/>
      <c r="F267" s="41"/>
      <c r="G267" s="41"/>
      <c r="H267" s="13"/>
      <c r="I267" s="35"/>
      <c r="J267" s="32"/>
      <c r="K267" s="37">
        <f t="shared" si="3"/>
        <v>0</v>
      </c>
      <c r="L267" s="42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  <c r="BQ267" s="40"/>
      <c r="BR267" s="40"/>
      <c r="BS267" s="40"/>
      <c r="BT267" s="40"/>
      <c r="BU267" s="40"/>
      <c r="BV267" s="40"/>
      <c r="BW267" s="40"/>
      <c r="BX267" s="40"/>
      <c r="BY267" s="40"/>
      <c r="BZ267" s="40"/>
      <c r="CA267" s="40"/>
      <c r="CB267" s="40"/>
      <c r="CC267" s="40"/>
      <c r="CD267" s="40"/>
      <c r="CE267" s="40"/>
      <c r="CF267" s="40"/>
      <c r="CG267" s="40"/>
      <c r="CH267" s="40"/>
      <c r="CI267" s="40"/>
      <c r="CJ267" s="40"/>
      <c r="CK267" s="40"/>
      <c r="CL267" s="40"/>
      <c r="CM267" s="40"/>
      <c r="CN267" s="40"/>
      <c r="CO267" s="40"/>
      <c r="CP267" s="40"/>
      <c r="CQ267" s="40"/>
      <c r="CR267" s="40"/>
      <c r="CS267" s="40"/>
      <c r="CT267" s="40"/>
      <c r="CU267" s="40"/>
      <c r="CV267" s="40"/>
      <c r="CW267" s="40"/>
      <c r="CX267" s="40"/>
      <c r="CY267" s="40"/>
      <c r="CZ267" s="40"/>
      <c r="DA267" s="40"/>
      <c r="DB267" s="40"/>
      <c r="DC267" s="40"/>
      <c r="DD267" s="40"/>
      <c r="DE267" s="40"/>
      <c r="DF267" s="40"/>
      <c r="DG267" s="40"/>
      <c r="DH267" s="40"/>
      <c r="DI267" s="40"/>
      <c r="DJ267" s="40"/>
      <c r="DK267" s="40"/>
      <c r="DL267" s="40"/>
      <c r="DM267" s="40"/>
      <c r="DN267" s="40"/>
      <c r="DO267" s="40"/>
      <c r="DP267" s="40"/>
      <c r="DQ267" s="40"/>
      <c r="DR267" s="40"/>
      <c r="DS267" s="40"/>
      <c r="DT267" s="40"/>
      <c r="DU267" s="40"/>
      <c r="DV267" s="40"/>
      <c r="DW267" s="40"/>
      <c r="DX267" s="40"/>
      <c r="DY267" s="40"/>
      <c r="DZ267" s="40"/>
      <c r="EA267" s="40"/>
      <c r="EB267" s="40"/>
      <c r="EC267" s="40"/>
      <c r="ED267" s="40"/>
      <c r="EE267" s="40"/>
      <c r="EF267" s="40"/>
      <c r="EG267" s="40"/>
      <c r="EH267" s="40"/>
      <c r="EI267" s="40"/>
      <c r="EJ267" s="40"/>
      <c r="EK267" s="40"/>
    </row>
    <row r="268" spans="1:141" s="46" customFormat="1" ht="25.5">
      <c r="A268" s="48">
        <v>96255</v>
      </c>
      <c r="B268" s="45" t="s">
        <v>2833</v>
      </c>
      <c r="C268" s="631" t="s">
        <v>3065</v>
      </c>
      <c r="D268" s="38"/>
      <c r="E268" s="38"/>
      <c r="F268" s="41"/>
      <c r="G268" s="41"/>
      <c r="H268" s="13"/>
      <c r="I268" s="35"/>
      <c r="J268" s="32"/>
      <c r="K268" s="37">
        <f t="shared" si="3"/>
        <v>0</v>
      </c>
      <c r="L268" s="42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  <c r="BQ268" s="40"/>
      <c r="BR268" s="40"/>
      <c r="BS268" s="40"/>
      <c r="BT268" s="40"/>
      <c r="BU268" s="40"/>
      <c r="BV268" s="40"/>
      <c r="BW268" s="40"/>
      <c r="BX268" s="40"/>
      <c r="BY268" s="40"/>
      <c r="BZ268" s="40"/>
      <c r="CA268" s="40"/>
      <c r="CB268" s="40"/>
      <c r="CC268" s="40"/>
      <c r="CD268" s="40"/>
      <c r="CE268" s="40"/>
      <c r="CF268" s="40"/>
      <c r="CG268" s="40"/>
      <c r="CH268" s="40"/>
      <c r="CI268" s="40"/>
      <c r="CJ268" s="40"/>
      <c r="CK268" s="40"/>
      <c r="CL268" s="40"/>
      <c r="CM268" s="40"/>
      <c r="CN268" s="40"/>
      <c r="CO268" s="40"/>
      <c r="CP268" s="40"/>
      <c r="CQ268" s="40"/>
      <c r="CR268" s="40"/>
      <c r="CS268" s="40"/>
      <c r="CT268" s="40"/>
      <c r="CU268" s="40"/>
      <c r="CV268" s="40"/>
      <c r="CW268" s="40"/>
      <c r="CX268" s="40"/>
      <c r="CY268" s="40"/>
      <c r="CZ268" s="40"/>
      <c r="DA268" s="40"/>
      <c r="DB268" s="40"/>
      <c r="DC268" s="40"/>
      <c r="DD268" s="40"/>
      <c r="DE268" s="40"/>
      <c r="DF268" s="40"/>
      <c r="DG268" s="40"/>
      <c r="DH268" s="40"/>
      <c r="DI268" s="40"/>
      <c r="DJ268" s="40"/>
      <c r="DK268" s="40"/>
      <c r="DL268" s="40"/>
      <c r="DM268" s="40"/>
      <c r="DN268" s="40"/>
      <c r="DO268" s="40"/>
      <c r="DP268" s="40"/>
      <c r="DQ268" s="40"/>
      <c r="DR268" s="40"/>
      <c r="DS268" s="40"/>
      <c r="DT268" s="40"/>
      <c r="DU268" s="40"/>
      <c r="DV268" s="40"/>
      <c r="DW268" s="40"/>
      <c r="DX268" s="40"/>
      <c r="DY268" s="40"/>
      <c r="DZ268" s="40"/>
      <c r="EA268" s="40"/>
      <c r="EB268" s="40"/>
      <c r="EC268" s="40"/>
      <c r="ED268" s="40"/>
      <c r="EE268" s="40"/>
      <c r="EF268" s="40"/>
      <c r="EG268" s="40"/>
      <c r="EH268" s="40"/>
      <c r="EI268" s="40"/>
      <c r="EJ268" s="40"/>
      <c r="EK268" s="40"/>
    </row>
    <row r="269" spans="1:141" s="46" customFormat="1" ht="25.5">
      <c r="A269" s="47">
        <v>96256</v>
      </c>
      <c r="B269" s="45" t="s">
        <v>2834</v>
      </c>
      <c r="C269" s="631" t="s">
        <v>3065</v>
      </c>
      <c r="D269" s="38"/>
      <c r="E269" s="38"/>
      <c r="F269" s="41"/>
      <c r="G269" s="41"/>
      <c r="H269" s="13"/>
      <c r="I269" s="35"/>
      <c r="J269" s="32"/>
      <c r="K269" s="37">
        <f t="shared" si="3"/>
        <v>0</v>
      </c>
      <c r="L269" s="42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  <c r="DV269" s="40"/>
      <c r="DW269" s="40"/>
      <c r="DX269" s="40"/>
      <c r="DY269" s="40"/>
      <c r="DZ269" s="40"/>
      <c r="EA269" s="40"/>
      <c r="EB269" s="40"/>
      <c r="EC269" s="40"/>
      <c r="ED269" s="40"/>
      <c r="EE269" s="40"/>
      <c r="EF269" s="40"/>
      <c r="EG269" s="40"/>
      <c r="EH269" s="40"/>
      <c r="EI269" s="40"/>
      <c r="EJ269" s="40"/>
      <c r="EK269" s="40"/>
    </row>
    <row r="270" spans="1:141" s="46" customFormat="1" ht="25.5">
      <c r="A270" s="48">
        <v>96257</v>
      </c>
      <c r="B270" s="45" t="s">
        <v>2835</v>
      </c>
      <c r="C270" s="631" t="s">
        <v>3065</v>
      </c>
      <c r="D270" s="38"/>
      <c r="E270" s="38"/>
      <c r="F270" s="41"/>
      <c r="G270" s="41"/>
      <c r="H270" s="13"/>
      <c r="I270" s="35"/>
      <c r="J270" s="32"/>
      <c r="K270" s="37">
        <f t="shared" ref="K270:K294" si="4">E270*I270</f>
        <v>0</v>
      </c>
      <c r="L270" s="42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  <c r="DV270" s="40"/>
      <c r="DW270" s="40"/>
      <c r="DX270" s="40"/>
      <c r="DY270" s="40"/>
      <c r="DZ270" s="40"/>
      <c r="EA270" s="40"/>
      <c r="EB270" s="40"/>
      <c r="EC270" s="40"/>
      <c r="ED270" s="40"/>
      <c r="EE270" s="40"/>
      <c r="EF270" s="40"/>
      <c r="EG270" s="40"/>
      <c r="EH270" s="40"/>
      <c r="EI270" s="40"/>
      <c r="EJ270" s="40"/>
      <c r="EK270" s="40"/>
    </row>
    <row r="271" spans="1:141" s="46" customFormat="1">
      <c r="A271" s="47">
        <v>96258</v>
      </c>
      <c r="B271" s="45" t="s">
        <v>2836</v>
      </c>
      <c r="C271" s="631" t="s">
        <v>3065</v>
      </c>
      <c r="D271" s="38"/>
      <c r="E271" s="38"/>
      <c r="F271" s="41"/>
      <c r="G271" s="41"/>
      <c r="H271" s="13"/>
      <c r="I271" s="35"/>
      <c r="J271" s="32"/>
      <c r="K271" s="37">
        <f t="shared" si="4"/>
        <v>0</v>
      </c>
      <c r="L271" s="42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  <c r="DV271" s="40"/>
      <c r="DW271" s="40"/>
      <c r="DX271" s="40"/>
      <c r="DY271" s="40"/>
      <c r="DZ271" s="40"/>
      <c r="EA271" s="40"/>
      <c r="EB271" s="40"/>
      <c r="EC271" s="40"/>
      <c r="ED271" s="40"/>
      <c r="EE271" s="40"/>
      <c r="EF271" s="40"/>
      <c r="EG271" s="40"/>
      <c r="EH271" s="40"/>
      <c r="EI271" s="40"/>
      <c r="EJ271" s="40"/>
      <c r="EK271" s="40"/>
    </row>
    <row r="272" spans="1:141" s="46" customFormat="1">
      <c r="A272" s="48">
        <v>96259</v>
      </c>
      <c r="B272" s="45" t="s">
        <v>2837</v>
      </c>
      <c r="C272" s="631" t="s">
        <v>3065</v>
      </c>
      <c r="D272" s="38"/>
      <c r="E272" s="38"/>
      <c r="F272" s="41"/>
      <c r="G272" s="41"/>
      <c r="H272" s="13"/>
      <c r="I272" s="35"/>
      <c r="J272" s="32"/>
      <c r="K272" s="37">
        <f t="shared" si="4"/>
        <v>0</v>
      </c>
      <c r="L272" s="42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  <c r="DV272" s="40"/>
      <c r="DW272" s="40"/>
      <c r="DX272" s="40"/>
      <c r="DY272" s="40"/>
      <c r="DZ272" s="40"/>
      <c r="EA272" s="40"/>
      <c r="EB272" s="40"/>
      <c r="EC272" s="40"/>
      <c r="ED272" s="40"/>
      <c r="EE272" s="40"/>
      <c r="EF272" s="40"/>
      <c r="EG272" s="40"/>
      <c r="EH272" s="40"/>
      <c r="EI272" s="40"/>
      <c r="EJ272" s="40"/>
      <c r="EK272" s="40"/>
    </row>
    <row r="273" spans="1:141" s="46" customFormat="1" ht="25.5">
      <c r="A273" s="47">
        <v>96260</v>
      </c>
      <c r="B273" s="45" t="s">
        <v>2838</v>
      </c>
      <c r="C273" s="631" t="s">
        <v>3065</v>
      </c>
      <c r="D273" s="38"/>
      <c r="E273" s="38"/>
      <c r="F273" s="41"/>
      <c r="G273" s="41"/>
      <c r="H273" s="13"/>
      <c r="I273" s="35"/>
      <c r="J273" s="32"/>
      <c r="K273" s="37">
        <f t="shared" si="4"/>
        <v>0</v>
      </c>
      <c r="L273" s="42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  <c r="DV273" s="40"/>
      <c r="DW273" s="40"/>
      <c r="DX273" s="40"/>
      <c r="DY273" s="40"/>
      <c r="DZ273" s="40"/>
      <c r="EA273" s="40"/>
      <c r="EB273" s="40"/>
      <c r="EC273" s="40"/>
      <c r="ED273" s="40"/>
      <c r="EE273" s="40"/>
      <c r="EF273" s="40"/>
      <c r="EG273" s="40"/>
      <c r="EH273" s="40"/>
      <c r="EI273" s="40"/>
      <c r="EJ273" s="40"/>
      <c r="EK273" s="40"/>
    </row>
    <row r="274" spans="1:141" s="46" customFormat="1" ht="25.5">
      <c r="A274" s="48">
        <v>96261</v>
      </c>
      <c r="B274" s="45" t="s">
        <v>2839</v>
      </c>
      <c r="C274" s="631" t="s">
        <v>3065</v>
      </c>
      <c r="D274" s="38"/>
      <c r="E274" s="38"/>
      <c r="F274" s="41"/>
      <c r="G274" s="41"/>
      <c r="H274" s="13"/>
      <c r="I274" s="35"/>
      <c r="J274" s="32"/>
      <c r="K274" s="37">
        <f t="shared" si="4"/>
        <v>0</v>
      </c>
      <c r="L274" s="42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  <c r="DV274" s="40"/>
      <c r="DW274" s="40"/>
      <c r="DX274" s="40"/>
      <c r="DY274" s="40"/>
      <c r="DZ274" s="40"/>
      <c r="EA274" s="40"/>
      <c r="EB274" s="40"/>
      <c r="EC274" s="40"/>
      <c r="ED274" s="40"/>
      <c r="EE274" s="40"/>
      <c r="EF274" s="40"/>
      <c r="EG274" s="40"/>
      <c r="EH274" s="40"/>
      <c r="EI274" s="40"/>
      <c r="EJ274" s="40"/>
      <c r="EK274" s="40"/>
    </row>
    <row r="275" spans="1:141" s="46" customFormat="1" ht="25.5">
      <c r="A275" s="47">
        <v>96262</v>
      </c>
      <c r="B275" s="45" t="s">
        <v>2840</v>
      </c>
      <c r="C275" s="631" t="s">
        <v>3065</v>
      </c>
      <c r="D275" s="38"/>
      <c r="E275" s="38"/>
      <c r="F275" s="41"/>
      <c r="G275" s="41"/>
      <c r="H275" s="13"/>
      <c r="I275" s="35"/>
      <c r="J275" s="32"/>
      <c r="K275" s="37">
        <f t="shared" si="4"/>
        <v>0</v>
      </c>
      <c r="L275" s="42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  <c r="DV275" s="40"/>
      <c r="DW275" s="40"/>
      <c r="DX275" s="40"/>
      <c r="DY275" s="40"/>
      <c r="DZ275" s="40"/>
      <c r="EA275" s="40"/>
      <c r="EB275" s="40"/>
      <c r="EC275" s="40"/>
      <c r="ED275" s="40"/>
      <c r="EE275" s="40"/>
      <c r="EF275" s="40"/>
      <c r="EG275" s="40"/>
      <c r="EH275" s="40"/>
      <c r="EI275" s="40"/>
      <c r="EJ275" s="40"/>
      <c r="EK275" s="40"/>
    </row>
    <row r="276" spans="1:141" s="46" customFormat="1" ht="25.5">
      <c r="A276" s="48">
        <v>96263</v>
      </c>
      <c r="B276" s="45" t="s">
        <v>2841</v>
      </c>
      <c r="C276" s="631" t="s">
        <v>3065</v>
      </c>
      <c r="D276" s="38"/>
      <c r="E276" s="38"/>
      <c r="F276" s="41"/>
      <c r="G276" s="41"/>
      <c r="H276" s="13"/>
      <c r="I276" s="35"/>
      <c r="J276" s="32"/>
      <c r="K276" s="37">
        <f t="shared" si="4"/>
        <v>0</v>
      </c>
      <c r="L276" s="42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  <c r="BQ276" s="40"/>
      <c r="BR276" s="40"/>
      <c r="BS276" s="40"/>
      <c r="BT276" s="40"/>
      <c r="BU276" s="40"/>
      <c r="BV276" s="40"/>
      <c r="BW276" s="40"/>
      <c r="BX276" s="40"/>
      <c r="BY276" s="40"/>
      <c r="BZ276" s="40"/>
      <c r="CA276" s="40"/>
      <c r="CB276" s="40"/>
      <c r="CC276" s="40"/>
      <c r="CD276" s="40"/>
      <c r="CE276" s="40"/>
      <c r="CF276" s="40"/>
      <c r="CG276" s="40"/>
      <c r="CH276" s="40"/>
      <c r="CI276" s="40"/>
      <c r="CJ276" s="40"/>
      <c r="CK276" s="40"/>
      <c r="CL276" s="40"/>
      <c r="CM276" s="40"/>
      <c r="CN276" s="40"/>
      <c r="CO276" s="40"/>
      <c r="CP276" s="40"/>
      <c r="CQ276" s="40"/>
      <c r="CR276" s="40"/>
      <c r="CS276" s="40"/>
      <c r="CT276" s="40"/>
      <c r="CU276" s="40"/>
      <c r="CV276" s="40"/>
      <c r="CW276" s="40"/>
      <c r="CX276" s="40"/>
      <c r="CY276" s="40"/>
      <c r="CZ276" s="40"/>
      <c r="DA276" s="40"/>
      <c r="DB276" s="40"/>
      <c r="DC276" s="40"/>
      <c r="DD276" s="40"/>
      <c r="DE276" s="40"/>
      <c r="DF276" s="40"/>
      <c r="DG276" s="40"/>
      <c r="DH276" s="40"/>
      <c r="DI276" s="40"/>
      <c r="DJ276" s="40"/>
      <c r="DK276" s="40"/>
      <c r="DL276" s="40"/>
      <c r="DM276" s="40"/>
      <c r="DN276" s="40"/>
      <c r="DO276" s="40"/>
      <c r="DP276" s="40"/>
      <c r="DQ276" s="40"/>
      <c r="DR276" s="40"/>
      <c r="DS276" s="40"/>
      <c r="DT276" s="40"/>
      <c r="DU276" s="40"/>
      <c r="DV276" s="40"/>
      <c r="DW276" s="40"/>
      <c r="DX276" s="40"/>
      <c r="DY276" s="40"/>
      <c r="DZ276" s="40"/>
      <c r="EA276" s="40"/>
      <c r="EB276" s="40"/>
      <c r="EC276" s="40"/>
      <c r="ED276" s="40"/>
      <c r="EE276" s="40"/>
      <c r="EF276" s="40"/>
      <c r="EG276" s="40"/>
      <c r="EH276" s="40"/>
      <c r="EI276" s="40"/>
      <c r="EJ276" s="40"/>
      <c r="EK276" s="40"/>
    </row>
    <row r="277" spans="1:141" s="46" customFormat="1" ht="25.5">
      <c r="A277" s="47">
        <v>96264</v>
      </c>
      <c r="B277" s="45" t="s">
        <v>2842</v>
      </c>
      <c r="C277" s="631" t="s">
        <v>3065</v>
      </c>
      <c r="D277" s="38"/>
      <c r="E277" s="38"/>
      <c r="F277" s="41"/>
      <c r="G277" s="41"/>
      <c r="H277" s="13"/>
      <c r="I277" s="35"/>
      <c r="J277" s="32"/>
      <c r="K277" s="37">
        <f t="shared" si="4"/>
        <v>0</v>
      </c>
      <c r="L277" s="42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  <c r="BQ277" s="40"/>
      <c r="BR277" s="40"/>
      <c r="BS277" s="40"/>
      <c r="BT277" s="40"/>
      <c r="BU277" s="40"/>
      <c r="BV277" s="40"/>
      <c r="BW277" s="40"/>
      <c r="BX277" s="40"/>
      <c r="BY277" s="40"/>
      <c r="BZ277" s="40"/>
      <c r="CA277" s="40"/>
      <c r="CB277" s="40"/>
      <c r="CC277" s="40"/>
      <c r="CD277" s="40"/>
      <c r="CE277" s="40"/>
      <c r="CF277" s="40"/>
      <c r="CG277" s="40"/>
      <c r="CH277" s="40"/>
      <c r="CI277" s="40"/>
      <c r="CJ277" s="40"/>
      <c r="CK277" s="40"/>
      <c r="CL277" s="40"/>
      <c r="CM277" s="40"/>
      <c r="CN277" s="40"/>
      <c r="CO277" s="40"/>
      <c r="CP277" s="40"/>
      <c r="CQ277" s="40"/>
      <c r="CR277" s="40"/>
      <c r="CS277" s="40"/>
      <c r="CT277" s="40"/>
      <c r="CU277" s="40"/>
      <c r="CV277" s="40"/>
      <c r="CW277" s="40"/>
      <c r="CX277" s="40"/>
      <c r="CY277" s="40"/>
      <c r="CZ277" s="40"/>
      <c r="DA277" s="40"/>
      <c r="DB277" s="40"/>
      <c r="DC277" s="40"/>
      <c r="DD277" s="40"/>
      <c r="DE277" s="40"/>
      <c r="DF277" s="40"/>
      <c r="DG277" s="40"/>
      <c r="DH277" s="40"/>
      <c r="DI277" s="40"/>
      <c r="DJ277" s="40"/>
      <c r="DK277" s="40"/>
      <c r="DL277" s="40"/>
      <c r="DM277" s="40"/>
      <c r="DN277" s="40"/>
      <c r="DO277" s="40"/>
      <c r="DP277" s="40"/>
      <c r="DQ277" s="40"/>
      <c r="DR277" s="40"/>
      <c r="DS277" s="40"/>
      <c r="DT277" s="40"/>
      <c r="DU277" s="40"/>
      <c r="DV277" s="40"/>
      <c r="DW277" s="40"/>
      <c r="DX277" s="40"/>
      <c r="DY277" s="40"/>
      <c r="DZ277" s="40"/>
      <c r="EA277" s="40"/>
      <c r="EB277" s="40"/>
      <c r="EC277" s="40"/>
      <c r="ED277" s="40"/>
      <c r="EE277" s="40"/>
      <c r="EF277" s="40"/>
      <c r="EG277" s="40"/>
      <c r="EH277" s="40"/>
      <c r="EI277" s="40"/>
      <c r="EJ277" s="40"/>
      <c r="EK277" s="40"/>
    </row>
    <row r="278" spans="1:141" s="46" customFormat="1" ht="25.5">
      <c r="A278" s="48">
        <v>96265</v>
      </c>
      <c r="B278" s="45" t="s">
        <v>2843</v>
      </c>
      <c r="C278" s="631" t="s">
        <v>3065</v>
      </c>
      <c r="D278" s="38"/>
      <c r="E278" s="38"/>
      <c r="F278" s="41"/>
      <c r="G278" s="41"/>
      <c r="H278" s="13"/>
      <c r="I278" s="35"/>
      <c r="J278" s="32"/>
      <c r="K278" s="37">
        <f t="shared" si="4"/>
        <v>0</v>
      </c>
      <c r="L278" s="42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  <c r="BQ278" s="40"/>
      <c r="BR278" s="40"/>
      <c r="BS278" s="40"/>
      <c r="BT278" s="40"/>
      <c r="BU278" s="40"/>
      <c r="BV278" s="40"/>
      <c r="BW278" s="40"/>
      <c r="BX278" s="40"/>
      <c r="BY278" s="40"/>
      <c r="BZ278" s="40"/>
      <c r="CA278" s="40"/>
      <c r="CB278" s="40"/>
      <c r="CC278" s="40"/>
      <c r="CD278" s="40"/>
      <c r="CE278" s="40"/>
      <c r="CF278" s="40"/>
      <c r="CG278" s="40"/>
      <c r="CH278" s="40"/>
      <c r="CI278" s="40"/>
      <c r="CJ278" s="40"/>
      <c r="CK278" s="40"/>
      <c r="CL278" s="40"/>
      <c r="CM278" s="40"/>
      <c r="CN278" s="40"/>
      <c r="CO278" s="40"/>
      <c r="CP278" s="40"/>
      <c r="CQ278" s="40"/>
      <c r="CR278" s="40"/>
      <c r="CS278" s="40"/>
      <c r="CT278" s="40"/>
      <c r="CU278" s="40"/>
      <c r="CV278" s="40"/>
      <c r="CW278" s="40"/>
      <c r="CX278" s="40"/>
      <c r="CY278" s="40"/>
      <c r="CZ278" s="40"/>
      <c r="DA278" s="40"/>
      <c r="DB278" s="40"/>
      <c r="DC278" s="40"/>
      <c r="DD278" s="40"/>
      <c r="DE278" s="40"/>
      <c r="DF278" s="40"/>
      <c r="DG278" s="40"/>
      <c r="DH278" s="40"/>
      <c r="DI278" s="40"/>
      <c r="DJ278" s="40"/>
      <c r="DK278" s="40"/>
      <c r="DL278" s="40"/>
      <c r="DM278" s="40"/>
      <c r="DN278" s="40"/>
      <c r="DO278" s="40"/>
      <c r="DP278" s="40"/>
      <c r="DQ278" s="40"/>
      <c r="DR278" s="40"/>
      <c r="DS278" s="40"/>
      <c r="DT278" s="40"/>
      <c r="DU278" s="40"/>
      <c r="DV278" s="40"/>
      <c r="DW278" s="40"/>
      <c r="DX278" s="40"/>
      <c r="DY278" s="40"/>
      <c r="DZ278" s="40"/>
      <c r="EA278" s="40"/>
      <c r="EB278" s="40"/>
      <c r="EC278" s="40"/>
      <c r="ED278" s="40"/>
      <c r="EE278" s="40"/>
      <c r="EF278" s="40"/>
      <c r="EG278" s="40"/>
      <c r="EH278" s="40"/>
      <c r="EI278" s="40"/>
      <c r="EJ278" s="40"/>
      <c r="EK278" s="40"/>
    </row>
    <row r="279" spans="1:141" s="46" customFormat="1" ht="25.5">
      <c r="A279" s="47">
        <v>96266</v>
      </c>
      <c r="B279" s="45" t="s">
        <v>2844</v>
      </c>
      <c r="C279" s="631" t="s">
        <v>3065</v>
      </c>
      <c r="D279" s="38"/>
      <c r="E279" s="38"/>
      <c r="F279" s="41"/>
      <c r="G279" s="41"/>
      <c r="H279" s="13"/>
      <c r="I279" s="35"/>
      <c r="J279" s="32"/>
      <c r="K279" s="37">
        <f t="shared" si="4"/>
        <v>0</v>
      </c>
      <c r="L279" s="42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  <c r="BQ279" s="40"/>
      <c r="BR279" s="40"/>
      <c r="BS279" s="40"/>
      <c r="BT279" s="40"/>
      <c r="BU279" s="40"/>
      <c r="BV279" s="40"/>
      <c r="BW279" s="40"/>
      <c r="BX279" s="40"/>
      <c r="BY279" s="40"/>
      <c r="BZ279" s="40"/>
      <c r="CA279" s="40"/>
      <c r="CB279" s="40"/>
      <c r="CC279" s="40"/>
      <c r="CD279" s="40"/>
      <c r="CE279" s="40"/>
      <c r="CF279" s="40"/>
      <c r="CG279" s="40"/>
      <c r="CH279" s="40"/>
      <c r="CI279" s="40"/>
      <c r="CJ279" s="40"/>
      <c r="CK279" s="40"/>
      <c r="CL279" s="40"/>
      <c r="CM279" s="40"/>
      <c r="CN279" s="40"/>
      <c r="CO279" s="40"/>
      <c r="CP279" s="40"/>
      <c r="CQ279" s="40"/>
      <c r="CR279" s="40"/>
      <c r="CS279" s="40"/>
      <c r="CT279" s="40"/>
      <c r="CU279" s="40"/>
      <c r="CV279" s="40"/>
      <c r="CW279" s="40"/>
      <c r="CX279" s="40"/>
      <c r="CY279" s="40"/>
      <c r="CZ279" s="40"/>
      <c r="DA279" s="40"/>
      <c r="DB279" s="40"/>
      <c r="DC279" s="40"/>
      <c r="DD279" s="40"/>
      <c r="DE279" s="40"/>
      <c r="DF279" s="40"/>
      <c r="DG279" s="40"/>
      <c r="DH279" s="40"/>
      <c r="DI279" s="40"/>
      <c r="DJ279" s="40"/>
      <c r="DK279" s="40"/>
      <c r="DL279" s="40"/>
      <c r="DM279" s="40"/>
      <c r="DN279" s="40"/>
      <c r="DO279" s="40"/>
      <c r="DP279" s="40"/>
      <c r="DQ279" s="40"/>
      <c r="DR279" s="40"/>
      <c r="DS279" s="40"/>
      <c r="DT279" s="40"/>
      <c r="DU279" s="40"/>
      <c r="DV279" s="40"/>
      <c r="DW279" s="40"/>
      <c r="DX279" s="40"/>
      <c r="DY279" s="40"/>
      <c r="DZ279" s="40"/>
      <c r="EA279" s="40"/>
      <c r="EB279" s="40"/>
      <c r="EC279" s="40"/>
      <c r="ED279" s="40"/>
      <c r="EE279" s="40"/>
      <c r="EF279" s="40"/>
      <c r="EG279" s="40"/>
      <c r="EH279" s="40"/>
      <c r="EI279" s="40"/>
      <c r="EJ279" s="40"/>
      <c r="EK279" s="40"/>
    </row>
    <row r="280" spans="1:141" s="46" customFormat="1" ht="25.5">
      <c r="A280" s="48">
        <v>96267</v>
      </c>
      <c r="B280" s="45" t="s">
        <v>2845</v>
      </c>
      <c r="C280" s="631" t="s">
        <v>3065</v>
      </c>
      <c r="D280" s="38"/>
      <c r="E280" s="38"/>
      <c r="F280" s="41"/>
      <c r="G280" s="41"/>
      <c r="H280" s="13"/>
      <c r="I280" s="35"/>
      <c r="J280" s="32"/>
      <c r="K280" s="37">
        <f t="shared" si="4"/>
        <v>0</v>
      </c>
      <c r="L280" s="42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  <c r="BQ280" s="40"/>
      <c r="BR280" s="40"/>
      <c r="BS280" s="40"/>
      <c r="BT280" s="40"/>
      <c r="BU280" s="40"/>
      <c r="BV280" s="40"/>
      <c r="BW280" s="40"/>
      <c r="BX280" s="40"/>
      <c r="BY280" s="40"/>
      <c r="BZ280" s="40"/>
      <c r="CA280" s="40"/>
      <c r="CB280" s="40"/>
      <c r="CC280" s="40"/>
      <c r="CD280" s="40"/>
      <c r="CE280" s="40"/>
      <c r="CF280" s="40"/>
      <c r="CG280" s="40"/>
      <c r="CH280" s="40"/>
      <c r="CI280" s="40"/>
      <c r="CJ280" s="40"/>
      <c r="CK280" s="40"/>
      <c r="CL280" s="40"/>
      <c r="CM280" s="40"/>
      <c r="CN280" s="40"/>
      <c r="CO280" s="40"/>
      <c r="CP280" s="40"/>
      <c r="CQ280" s="40"/>
      <c r="CR280" s="40"/>
      <c r="CS280" s="40"/>
      <c r="CT280" s="40"/>
      <c r="CU280" s="40"/>
      <c r="CV280" s="40"/>
      <c r="CW280" s="40"/>
      <c r="CX280" s="40"/>
      <c r="CY280" s="40"/>
      <c r="CZ280" s="40"/>
      <c r="DA280" s="40"/>
      <c r="DB280" s="40"/>
      <c r="DC280" s="40"/>
      <c r="DD280" s="40"/>
      <c r="DE280" s="40"/>
      <c r="DF280" s="40"/>
      <c r="DG280" s="40"/>
      <c r="DH280" s="40"/>
      <c r="DI280" s="40"/>
      <c r="DJ280" s="40"/>
      <c r="DK280" s="40"/>
      <c r="DL280" s="40"/>
      <c r="DM280" s="40"/>
      <c r="DN280" s="40"/>
      <c r="DO280" s="40"/>
      <c r="DP280" s="40"/>
      <c r="DQ280" s="40"/>
      <c r="DR280" s="40"/>
      <c r="DS280" s="40"/>
      <c r="DT280" s="40"/>
      <c r="DU280" s="40"/>
      <c r="DV280" s="40"/>
      <c r="DW280" s="40"/>
      <c r="DX280" s="40"/>
      <c r="DY280" s="40"/>
      <c r="DZ280" s="40"/>
      <c r="EA280" s="40"/>
      <c r="EB280" s="40"/>
      <c r="EC280" s="40"/>
      <c r="ED280" s="40"/>
      <c r="EE280" s="40"/>
      <c r="EF280" s="40"/>
      <c r="EG280" s="40"/>
      <c r="EH280" s="40"/>
      <c r="EI280" s="40"/>
      <c r="EJ280" s="40"/>
      <c r="EK280" s="40"/>
    </row>
    <row r="281" spans="1:141" s="46" customFormat="1" ht="25.5">
      <c r="A281" s="47">
        <v>96268</v>
      </c>
      <c r="B281" s="45" t="s">
        <v>2846</v>
      </c>
      <c r="C281" s="631" t="s">
        <v>3065</v>
      </c>
      <c r="D281" s="38"/>
      <c r="E281" s="38"/>
      <c r="F281" s="41"/>
      <c r="G281" s="41"/>
      <c r="H281" s="13"/>
      <c r="I281" s="35"/>
      <c r="J281" s="32"/>
      <c r="K281" s="37">
        <f t="shared" si="4"/>
        <v>0</v>
      </c>
      <c r="L281" s="42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  <c r="BQ281" s="40"/>
      <c r="BR281" s="40"/>
      <c r="BS281" s="40"/>
      <c r="BT281" s="40"/>
      <c r="BU281" s="40"/>
      <c r="BV281" s="40"/>
      <c r="BW281" s="40"/>
      <c r="BX281" s="40"/>
      <c r="BY281" s="40"/>
      <c r="BZ281" s="40"/>
      <c r="CA281" s="40"/>
      <c r="CB281" s="40"/>
      <c r="CC281" s="40"/>
      <c r="CD281" s="40"/>
      <c r="CE281" s="40"/>
      <c r="CF281" s="40"/>
      <c r="CG281" s="40"/>
      <c r="CH281" s="40"/>
      <c r="CI281" s="40"/>
      <c r="CJ281" s="40"/>
      <c r="CK281" s="40"/>
      <c r="CL281" s="40"/>
      <c r="CM281" s="40"/>
      <c r="CN281" s="40"/>
      <c r="CO281" s="40"/>
      <c r="CP281" s="40"/>
      <c r="CQ281" s="40"/>
      <c r="CR281" s="40"/>
      <c r="CS281" s="40"/>
      <c r="CT281" s="40"/>
      <c r="CU281" s="40"/>
      <c r="CV281" s="40"/>
      <c r="CW281" s="40"/>
      <c r="CX281" s="40"/>
      <c r="CY281" s="40"/>
      <c r="CZ281" s="40"/>
      <c r="DA281" s="40"/>
      <c r="DB281" s="40"/>
      <c r="DC281" s="40"/>
      <c r="DD281" s="40"/>
      <c r="DE281" s="40"/>
      <c r="DF281" s="40"/>
      <c r="DG281" s="40"/>
      <c r="DH281" s="40"/>
      <c r="DI281" s="40"/>
      <c r="DJ281" s="40"/>
      <c r="DK281" s="40"/>
      <c r="DL281" s="40"/>
      <c r="DM281" s="40"/>
      <c r="DN281" s="40"/>
      <c r="DO281" s="40"/>
      <c r="DP281" s="40"/>
      <c r="DQ281" s="40"/>
      <c r="DR281" s="40"/>
      <c r="DS281" s="40"/>
      <c r="DT281" s="40"/>
      <c r="DU281" s="40"/>
      <c r="DV281" s="40"/>
      <c r="DW281" s="40"/>
      <c r="DX281" s="40"/>
      <c r="DY281" s="40"/>
      <c r="DZ281" s="40"/>
      <c r="EA281" s="40"/>
      <c r="EB281" s="40"/>
      <c r="EC281" s="40"/>
      <c r="ED281" s="40"/>
      <c r="EE281" s="40"/>
      <c r="EF281" s="40"/>
      <c r="EG281" s="40"/>
      <c r="EH281" s="40"/>
      <c r="EI281" s="40"/>
      <c r="EJ281" s="40"/>
      <c r="EK281" s="40"/>
    </row>
    <row r="282" spans="1:141" s="46" customFormat="1" ht="25.5">
      <c r="A282" s="48">
        <v>96269</v>
      </c>
      <c r="B282" s="45" t="s">
        <v>2847</v>
      </c>
      <c r="C282" s="631" t="s">
        <v>3065</v>
      </c>
      <c r="D282" s="38"/>
      <c r="E282" s="38"/>
      <c r="F282" s="41"/>
      <c r="G282" s="41"/>
      <c r="H282" s="13"/>
      <c r="I282" s="35"/>
      <c r="J282" s="32"/>
      <c r="K282" s="37">
        <f t="shared" si="4"/>
        <v>0</v>
      </c>
      <c r="L282" s="42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  <c r="BQ282" s="40"/>
      <c r="BR282" s="40"/>
      <c r="BS282" s="40"/>
      <c r="BT282" s="40"/>
      <c r="BU282" s="40"/>
      <c r="BV282" s="40"/>
      <c r="BW282" s="40"/>
      <c r="BX282" s="40"/>
      <c r="BY282" s="40"/>
      <c r="BZ282" s="40"/>
      <c r="CA282" s="40"/>
      <c r="CB282" s="40"/>
      <c r="CC282" s="40"/>
      <c r="CD282" s="40"/>
      <c r="CE282" s="40"/>
      <c r="CF282" s="40"/>
      <c r="CG282" s="40"/>
      <c r="CH282" s="40"/>
      <c r="CI282" s="40"/>
      <c r="CJ282" s="40"/>
      <c r="CK282" s="40"/>
      <c r="CL282" s="40"/>
      <c r="CM282" s="40"/>
      <c r="CN282" s="40"/>
      <c r="CO282" s="40"/>
      <c r="CP282" s="40"/>
      <c r="CQ282" s="40"/>
      <c r="CR282" s="40"/>
      <c r="CS282" s="40"/>
      <c r="CT282" s="40"/>
      <c r="CU282" s="40"/>
      <c r="CV282" s="40"/>
      <c r="CW282" s="40"/>
      <c r="CX282" s="40"/>
      <c r="CY282" s="40"/>
      <c r="CZ282" s="40"/>
      <c r="DA282" s="40"/>
      <c r="DB282" s="40"/>
      <c r="DC282" s="40"/>
      <c r="DD282" s="40"/>
      <c r="DE282" s="40"/>
      <c r="DF282" s="40"/>
      <c r="DG282" s="40"/>
      <c r="DH282" s="40"/>
      <c r="DI282" s="40"/>
      <c r="DJ282" s="40"/>
      <c r="DK282" s="40"/>
      <c r="DL282" s="40"/>
      <c r="DM282" s="40"/>
      <c r="DN282" s="40"/>
      <c r="DO282" s="40"/>
      <c r="DP282" s="40"/>
      <c r="DQ282" s="40"/>
      <c r="DR282" s="40"/>
      <c r="DS282" s="40"/>
      <c r="DT282" s="40"/>
      <c r="DU282" s="40"/>
      <c r="DV282" s="40"/>
      <c r="DW282" s="40"/>
      <c r="DX282" s="40"/>
      <c r="DY282" s="40"/>
      <c r="DZ282" s="40"/>
      <c r="EA282" s="40"/>
      <c r="EB282" s="40"/>
      <c r="EC282" s="40"/>
      <c r="ED282" s="40"/>
      <c r="EE282" s="40"/>
      <c r="EF282" s="40"/>
      <c r="EG282" s="40"/>
      <c r="EH282" s="40"/>
      <c r="EI282" s="40"/>
      <c r="EJ282" s="40"/>
      <c r="EK282" s="40"/>
    </row>
    <row r="283" spans="1:141" s="46" customFormat="1" ht="25.5">
      <c r="A283" s="47">
        <v>96270</v>
      </c>
      <c r="B283" s="45" t="s">
        <v>2848</v>
      </c>
      <c r="C283" s="631" t="s">
        <v>3065</v>
      </c>
      <c r="D283" s="38"/>
      <c r="E283" s="38"/>
      <c r="F283" s="41"/>
      <c r="G283" s="41"/>
      <c r="H283" s="13"/>
      <c r="I283" s="35"/>
      <c r="J283" s="32"/>
      <c r="K283" s="37">
        <f t="shared" si="4"/>
        <v>0</v>
      </c>
      <c r="L283" s="42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  <c r="BQ283" s="40"/>
      <c r="BR283" s="40"/>
      <c r="BS283" s="40"/>
      <c r="BT283" s="40"/>
      <c r="BU283" s="40"/>
      <c r="BV283" s="40"/>
      <c r="BW283" s="40"/>
      <c r="BX283" s="40"/>
      <c r="BY283" s="40"/>
      <c r="BZ283" s="40"/>
      <c r="CA283" s="40"/>
      <c r="CB283" s="40"/>
      <c r="CC283" s="40"/>
      <c r="CD283" s="40"/>
      <c r="CE283" s="40"/>
      <c r="CF283" s="40"/>
      <c r="CG283" s="40"/>
      <c r="CH283" s="40"/>
      <c r="CI283" s="40"/>
      <c r="CJ283" s="40"/>
      <c r="CK283" s="40"/>
      <c r="CL283" s="40"/>
      <c r="CM283" s="40"/>
      <c r="CN283" s="40"/>
      <c r="CO283" s="40"/>
      <c r="CP283" s="40"/>
      <c r="CQ283" s="40"/>
      <c r="CR283" s="40"/>
      <c r="CS283" s="40"/>
      <c r="CT283" s="40"/>
      <c r="CU283" s="40"/>
      <c r="CV283" s="40"/>
      <c r="CW283" s="40"/>
      <c r="CX283" s="40"/>
      <c r="CY283" s="40"/>
      <c r="CZ283" s="40"/>
      <c r="DA283" s="40"/>
      <c r="DB283" s="40"/>
      <c r="DC283" s="40"/>
      <c r="DD283" s="40"/>
      <c r="DE283" s="40"/>
      <c r="DF283" s="40"/>
      <c r="DG283" s="40"/>
      <c r="DH283" s="40"/>
      <c r="DI283" s="40"/>
      <c r="DJ283" s="40"/>
      <c r="DK283" s="40"/>
      <c r="DL283" s="40"/>
      <c r="DM283" s="40"/>
      <c r="DN283" s="40"/>
      <c r="DO283" s="40"/>
      <c r="DP283" s="40"/>
      <c r="DQ283" s="40"/>
      <c r="DR283" s="40"/>
      <c r="DS283" s="40"/>
      <c r="DT283" s="40"/>
      <c r="DU283" s="40"/>
      <c r="DV283" s="40"/>
      <c r="DW283" s="40"/>
      <c r="DX283" s="40"/>
      <c r="DY283" s="40"/>
      <c r="DZ283" s="40"/>
      <c r="EA283" s="40"/>
      <c r="EB283" s="40"/>
      <c r="EC283" s="40"/>
      <c r="ED283" s="40"/>
      <c r="EE283" s="40"/>
      <c r="EF283" s="40"/>
      <c r="EG283" s="40"/>
      <c r="EH283" s="40"/>
      <c r="EI283" s="40"/>
      <c r="EJ283" s="40"/>
      <c r="EK283" s="40"/>
    </row>
    <row r="284" spans="1:141" s="46" customFormat="1" ht="25.5">
      <c r="A284" s="48">
        <v>96271</v>
      </c>
      <c r="B284" s="45" t="s">
        <v>2849</v>
      </c>
      <c r="C284" s="631" t="s">
        <v>3065</v>
      </c>
      <c r="D284" s="38"/>
      <c r="E284" s="38"/>
      <c r="F284" s="41"/>
      <c r="G284" s="41"/>
      <c r="H284" s="13"/>
      <c r="I284" s="35"/>
      <c r="J284" s="32"/>
      <c r="K284" s="37">
        <f t="shared" si="4"/>
        <v>0</v>
      </c>
      <c r="L284" s="42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  <c r="BQ284" s="40"/>
      <c r="BR284" s="40"/>
      <c r="BS284" s="40"/>
      <c r="BT284" s="40"/>
      <c r="BU284" s="40"/>
      <c r="BV284" s="40"/>
      <c r="BW284" s="40"/>
      <c r="BX284" s="40"/>
      <c r="BY284" s="40"/>
      <c r="BZ284" s="40"/>
      <c r="CA284" s="40"/>
      <c r="CB284" s="40"/>
      <c r="CC284" s="40"/>
      <c r="CD284" s="40"/>
      <c r="CE284" s="40"/>
      <c r="CF284" s="40"/>
      <c r="CG284" s="40"/>
      <c r="CH284" s="40"/>
      <c r="CI284" s="40"/>
      <c r="CJ284" s="40"/>
      <c r="CK284" s="40"/>
      <c r="CL284" s="40"/>
      <c r="CM284" s="40"/>
      <c r="CN284" s="40"/>
      <c r="CO284" s="40"/>
      <c r="CP284" s="40"/>
      <c r="CQ284" s="40"/>
      <c r="CR284" s="40"/>
      <c r="CS284" s="40"/>
      <c r="CT284" s="40"/>
      <c r="CU284" s="40"/>
      <c r="CV284" s="40"/>
      <c r="CW284" s="40"/>
      <c r="CX284" s="40"/>
      <c r="CY284" s="40"/>
      <c r="CZ284" s="40"/>
      <c r="DA284" s="40"/>
      <c r="DB284" s="40"/>
      <c r="DC284" s="40"/>
      <c r="DD284" s="40"/>
      <c r="DE284" s="40"/>
      <c r="DF284" s="40"/>
      <c r="DG284" s="40"/>
      <c r="DH284" s="40"/>
      <c r="DI284" s="40"/>
      <c r="DJ284" s="40"/>
      <c r="DK284" s="40"/>
      <c r="DL284" s="40"/>
      <c r="DM284" s="40"/>
      <c r="DN284" s="40"/>
      <c r="DO284" s="40"/>
      <c r="DP284" s="40"/>
      <c r="DQ284" s="40"/>
      <c r="DR284" s="40"/>
      <c r="DS284" s="40"/>
      <c r="DT284" s="40"/>
      <c r="DU284" s="40"/>
      <c r="DV284" s="40"/>
      <c r="DW284" s="40"/>
      <c r="DX284" s="40"/>
      <c r="DY284" s="40"/>
      <c r="DZ284" s="40"/>
      <c r="EA284" s="40"/>
      <c r="EB284" s="40"/>
      <c r="EC284" s="40"/>
      <c r="ED284" s="40"/>
      <c r="EE284" s="40"/>
      <c r="EF284" s="40"/>
      <c r="EG284" s="40"/>
      <c r="EH284" s="40"/>
      <c r="EI284" s="40"/>
      <c r="EJ284" s="40"/>
      <c r="EK284" s="40"/>
    </row>
    <row r="285" spans="1:141" s="46" customFormat="1" ht="25.5">
      <c r="A285" s="47">
        <v>96272</v>
      </c>
      <c r="B285" s="45" t="s">
        <v>2850</v>
      </c>
      <c r="C285" s="631" t="s">
        <v>3065</v>
      </c>
      <c r="D285" s="38"/>
      <c r="E285" s="38"/>
      <c r="F285" s="41"/>
      <c r="G285" s="41"/>
      <c r="H285" s="13"/>
      <c r="I285" s="35"/>
      <c r="J285" s="32"/>
      <c r="K285" s="37">
        <f t="shared" si="4"/>
        <v>0</v>
      </c>
      <c r="L285" s="42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  <c r="BQ285" s="40"/>
      <c r="BR285" s="40"/>
      <c r="BS285" s="40"/>
      <c r="BT285" s="40"/>
      <c r="BU285" s="40"/>
      <c r="BV285" s="40"/>
      <c r="BW285" s="40"/>
      <c r="BX285" s="40"/>
      <c r="BY285" s="40"/>
      <c r="BZ285" s="40"/>
      <c r="CA285" s="40"/>
      <c r="CB285" s="40"/>
      <c r="CC285" s="40"/>
      <c r="CD285" s="40"/>
      <c r="CE285" s="40"/>
      <c r="CF285" s="40"/>
      <c r="CG285" s="40"/>
      <c r="CH285" s="40"/>
      <c r="CI285" s="40"/>
      <c r="CJ285" s="40"/>
      <c r="CK285" s="40"/>
      <c r="CL285" s="40"/>
      <c r="CM285" s="40"/>
      <c r="CN285" s="40"/>
      <c r="CO285" s="40"/>
      <c r="CP285" s="40"/>
      <c r="CQ285" s="40"/>
      <c r="CR285" s="40"/>
      <c r="CS285" s="40"/>
      <c r="CT285" s="40"/>
      <c r="CU285" s="40"/>
      <c r="CV285" s="40"/>
      <c r="CW285" s="40"/>
      <c r="CX285" s="40"/>
      <c r="CY285" s="40"/>
      <c r="CZ285" s="40"/>
      <c r="DA285" s="40"/>
      <c r="DB285" s="40"/>
      <c r="DC285" s="40"/>
      <c r="DD285" s="40"/>
      <c r="DE285" s="40"/>
      <c r="DF285" s="40"/>
      <c r="DG285" s="40"/>
      <c r="DH285" s="40"/>
      <c r="DI285" s="40"/>
      <c r="DJ285" s="40"/>
      <c r="DK285" s="40"/>
      <c r="DL285" s="40"/>
      <c r="DM285" s="40"/>
      <c r="DN285" s="40"/>
      <c r="DO285" s="40"/>
      <c r="DP285" s="40"/>
      <c r="DQ285" s="40"/>
      <c r="DR285" s="40"/>
      <c r="DS285" s="40"/>
      <c r="DT285" s="40"/>
      <c r="DU285" s="40"/>
      <c r="DV285" s="40"/>
      <c r="DW285" s="40"/>
      <c r="DX285" s="40"/>
      <c r="DY285" s="40"/>
      <c r="DZ285" s="40"/>
      <c r="EA285" s="40"/>
      <c r="EB285" s="40"/>
      <c r="EC285" s="40"/>
      <c r="ED285" s="40"/>
      <c r="EE285" s="40"/>
      <c r="EF285" s="40"/>
      <c r="EG285" s="40"/>
      <c r="EH285" s="40"/>
      <c r="EI285" s="40"/>
      <c r="EJ285" s="40"/>
      <c r="EK285" s="40"/>
    </row>
    <row r="286" spans="1:141" s="46" customFormat="1" ht="25.5">
      <c r="A286" s="48">
        <v>96273</v>
      </c>
      <c r="B286" s="45" t="s">
        <v>2851</v>
      </c>
      <c r="C286" s="631" t="s">
        <v>3065</v>
      </c>
      <c r="D286" s="38"/>
      <c r="E286" s="38"/>
      <c r="F286" s="41"/>
      <c r="G286" s="41"/>
      <c r="H286" s="13"/>
      <c r="I286" s="35"/>
      <c r="J286" s="32"/>
      <c r="K286" s="37"/>
      <c r="L286" s="42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  <c r="CY286" s="40"/>
      <c r="CZ286" s="40"/>
      <c r="DA286" s="40"/>
      <c r="DB286" s="40"/>
      <c r="DC286" s="40"/>
      <c r="DD286" s="40"/>
      <c r="DE286" s="40"/>
      <c r="DF286" s="40"/>
      <c r="DG286" s="40"/>
      <c r="DH286" s="40"/>
      <c r="DI286" s="40"/>
      <c r="DJ286" s="40"/>
      <c r="DK286" s="40"/>
      <c r="DL286" s="40"/>
      <c r="DM286" s="40"/>
      <c r="DN286" s="40"/>
      <c r="DO286" s="40"/>
      <c r="DP286" s="40"/>
      <c r="DQ286" s="40"/>
      <c r="DR286" s="40"/>
      <c r="DS286" s="40"/>
      <c r="DT286" s="40"/>
      <c r="DU286" s="40"/>
      <c r="DV286" s="40"/>
      <c r="DW286" s="40"/>
      <c r="DX286" s="40"/>
      <c r="DY286" s="40"/>
      <c r="DZ286" s="40"/>
      <c r="EA286" s="40"/>
      <c r="EB286" s="40"/>
      <c r="EC286" s="40"/>
      <c r="ED286" s="40"/>
      <c r="EE286" s="40"/>
      <c r="EF286" s="40"/>
      <c r="EG286" s="40"/>
      <c r="EH286" s="40"/>
      <c r="EI286" s="40"/>
      <c r="EJ286" s="40"/>
      <c r="EK286" s="40"/>
    </row>
    <row r="287" spans="1:141" s="46" customFormat="1" ht="25.5">
      <c r="A287" s="47">
        <v>96274</v>
      </c>
      <c r="B287" s="45" t="s">
        <v>2852</v>
      </c>
      <c r="C287" s="631" t="s">
        <v>3065</v>
      </c>
      <c r="D287" s="38"/>
      <c r="E287" s="38"/>
      <c r="F287" s="41"/>
      <c r="G287" s="41"/>
      <c r="H287" s="13"/>
      <c r="I287" s="35"/>
      <c r="J287" s="32"/>
      <c r="K287" s="37">
        <f t="shared" si="4"/>
        <v>0</v>
      </c>
      <c r="L287" s="42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  <c r="CY287" s="40"/>
      <c r="CZ287" s="40"/>
      <c r="DA287" s="40"/>
      <c r="DB287" s="40"/>
      <c r="DC287" s="40"/>
      <c r="DD287" s="40"/>
      <c r="DE287" s="40"/>
      <c r="DF287" s="40"/>
      <c r="DG287" s="40"/>
      <c r="DH287" s="40"/>
      <c r="DI287" s="40"/>
      <c r="DJ287" s="40"/>
      <c r="DK287" s="40"/>
      <c r="DL287" s="40"/>
      <c r="DM287" s="40"/>
      <c r="DN287" s="40"/>
      <c r="DO287" s="40"/>
      <c r="DP287" s="40"/>
      <c r="DQ287" s="40"/>
      <c r="DR287" s="40"/>
      <c r="DS287" s="40"/>
      <c r="DT287" s="40"/>
      <c r="DU287" s="40"/>
      <c r="DV287" s="40"/>
      <c r="DW287" s="40"/>
      <c r="DX287" s="40"/>
      <c r="DY287" s="40"/>
      <c r="DZ287" s="40"/>
      <c r="EA287" s="40"/>
      <c r="EB287" s="40"/>
      <c r="EC287" s="40"/>
      <c r="ED287" s="40"/>
      <c r="EE287" s="40"/>
      <c r="EF287" s="40"/>
      <c r="EG287" s="40"/>
      <c r="EH287" s="40"/>
      <c r="EI287" s="40"/>
      <c r="EJ287" s="40"/>
      <c r="EK287" s="40"/>
    </row>
    <row r="288" spans="1:141" s="46" customFormat="1" ht="25.5">
      <c r="A288" s="48">
        <v>96275</v>
      </c>
      <c r="B288" s="45" t="s">
        <v>2853</v>
      </c>
      <c r="C288" s="631" t="s">
        <v>3065</v>
      </c>
      <c r="D288" s="38"/>
      <c r="E288" s="38"/>
      <c r="F288" s="41"/>
      <c r="G288" s="41"/>
      <c r="H288" s="13"/>
      <c r="I288" s="35"/>
      <c r="J288" s="32"/>
      <c r="K288" s="37">
        <f t="shared" si="4"/>
        <v>0</v>
      </c>
      <c r="L288" s="42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  <c r="CY288" s="40"/>
      <c r="CZ288" s="40"/>
      <c r="DA288" s="40"/>
      <c r="DB288" s="40"/>
      <c r="DC288" s="40"/>
      <c r="DD288" s="40"/>
      <c r="DE288" s="40"/>
      <c r="DF288" s="40"/>
      <c r="DG288" s="40"/>
      <c r="DH288" s="40"/>
      <c r="DI288" s="40"/>
      <c r="DJ288" s="40"/>
      <c r="DK288" s="40"/>
      <c r="DL288" s="40"/>
      <c r="DM288" s="40"/>
      <c r="DN288" s="40"/>
      <c r="DO288" s="40"/>
      <c r="DP288" s="40"/>
      <c r="DQ288" s="40"/>
      <c r="DR288" s="40"/>
      <c r="DS288" s="40"/>
      <c r="DT288" s="40"/>
      <c r="DU288" s="40"/>
      <c r="DV288" s="40"/>
      <c r="DW288" s="40"/>
      <c r="DX288" s="40"/>
      <c r="DY288" s="40"/>
      <c r="DZ288" s="40"/>
      <c r="EA288" s="40"/>
      <c r="EB288" s="40"/>
      <c r="EC288" s="40"/>
      <c r="ED288" s="40"/>
      <c r="EE288" s="40"/>
      <c r="EF288" s="40"/>
      <c r="EG288" s="40"/>
      <c r="EH288" s="40"/>
      <c r="EI288" s="40"/>
      <c r="EJ288" s="40"/>
      <c r="EK288" s="40"/>
    </row>
    <row r="289" spans="1:141" s="46" customFormat="1" ht="25.5">
      <c r="A289" s="47">
        <v>96276</v>
      </c>
      <c r="B289" s="45" t="s">
        <v>2854</v>
      </c>
      <c r="C289" s="631" t="s">
        <v>3065</v>
      </c>
      <c r="D289" s="38"/>
      <c r="E289" s="38"/>
      <c r="F289" s="41"/>
      <c r="G289" s="41"/>
      <c r="H289" s="13"/>
      <c r="I289" s="35"/>
      <c r="J289" s="32"/>
      <c r="K289" s="37">
        <f t="shared" si="4"/>
        <v>0</v>
      </c>
      <c r="L289" s="42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  <c r="CY289" s="40"/>
      <c r="CZ289" s="40"/>
      <c r="DA289" s="40"/>
      <c r="DB289" s="40"/>
      <c r="DC289" s="40"/>
      <c r="DD289" s="40"/>
      <c r="DE289" s="40"/>
      <c r="DF289" s="40"/>
      <c r="DG289" s="40"/>
      <c r="DH289" s="40"/>
      <c r="DI289" s="40"/>
      <c r="DJ289" s="40"/>
      <c r="DK289" s="40"/>
      <c r="DL289" s="40"/>
      <c r="DM289" s="40"/>
      <c r="DN289" s="40"/>
      <c r="DO289" s="40"/>
      <c r="DP289" s="40"/>
      <c r="DQ289" s="40"/>
      <c r="DR289" s="40"/>
      <c r="DS289" s="40"/>
      <c r="DT289" s="40"/>
      <c r="DU289" s="40"/>
      <c r="DV289" s="40"/>
      <c r="DW289" s="40"/>
      <c r="DX289" s="40"/>
      <c r="DY289" s="40"/>
      <c r="DZ289" s="40"/>
      <c r="EA289" s="40"/>
      <c r="EB289" s="40"/>
      <c r="EC289" s="40"/>
      <c r="ED289" s="40"/>
      <c r="EE289" s="40"/>
      <c r="EF289" s="40"/>
      <c r="EG289" s="40"/>
      <c r="EH289" s="40"/>
      <c r="EI289" s="40"/>
      <c r="EJ289" s="40"/>
      <c r="EK289" s="40"/>
    </row>
    <row r="290" spans="1:141" s="46" customFormat="1" ht="25.5">
      <c r="A290" s="48">
        <v>96277</v>
      </c>
      <c r="B290" s="45" t="s">
        <v>2855</v>
      </c>
      <c r="C290" s="631" t="s">
        <v>3065</v>
      </c>
      <c r="D290" s="38"/>
      <c r="E290" s="38"/>
      <c r="F290" s="41"/>
      <c r="G290" s="41"/>
      <c r="H290" s="13"/>
      <c r="I290" s="35"/>
      <c r="J290" s="32"/>
      <c r="K290" s="37">
        <f t="shared" si="4"/>
        <v>0</v>
      </c>
      <c r="L290" s="42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  <c r="CY290" s="40"/>
      <c r="CZ290" s="40"/>
      <c r="DA290" s="40"/>
      <c r="DB290" s="40"/>
      <c r="DC290" s="40"/>
      <c r="DD290" s="40"/>
      <c r="DE290" s="40"/>
      <c r="DF290" s="40"/>
      <c r="DG290" s="40"/>
      <c r="DH290" s="40"/>
      <c r="DI290" s="40"/>
      <c r="DJ290" s="40"/>
      <c r="DK290" s="40"/>
      <c r="DL290" s="40"/>
      <c r="DM290" s="40"/>
      <c r="DN290" s="40"/>
      <c r="DO290" s="40"/>
      <c r="DP290" s="40"/>
      <c r="DQ290" s="40"/>
      <c r="DR290" s="40"/>
      <c r="DS290" s="40"/>
      <c r="DT290" s="40"/>
      <c r="DU290" s="40"/>
      <c r="DV290" s="40"/>
      <c r="DW290" s="40"/>
      <c r="DX290" s="40"/>
      <c r="DY290" s="40"/>
      <c r="DZ290" s="40"/>
      <c r="EA290" s="40"/>
      <c r="EB290" s="40"/>
      <c r="EC290" s="40"/>
      <c r="ED290" s="40"/>
      <c r="EE290" s="40"/>
      <c r="EF290" s="40"/>
      <c r="EG290" s="40"/>
      <c r="EH290" s="40"/>
      <c r="EI290" s="40"/>
      <c r="EJ290" s="40"/>
      <c r="EK290" s="40"/>
    </row>
    <row r="291" spans="1:141" s="46" customFormat="1" ht="25.5">
      <c r="A291" s="47">
        <v>96278</v>
      </c>
      <c r="B291" s="45" t="s">
        <v>2856</v>
      </c>
      <c r="C291" s="631" t="s">
        <v>3065</v>
      </c>
      <c r="D291" s="38"/>
      <c r="E291" s="38"/>
      <c r="F291" s="41"/>
      <c r="G291" s="41"/>
      <c r="H291" s="13"/>
      <c r="I291" s="35"/>
      <c r="J291" s="32"/>
      <c r="K291" s="37">
        <f t="shared" si="4"/>
        <v>0</v>
      </c>
      <c r="L291" s="42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  <c r="CY291" s="40"/>
      <c r="CZ291" s="40"/>
      <c r="DA291" s="40"/>
      <c r="DB291" s="40"/>
      <c r="DC291" s="40"/>
      <c r="DD291" s="40"/>
      <c r="DE291" s="40"/>
      <c r="DF291" s="40"/>
      <c r="DG291" s="40"/>
      <c r="DH291" s="40"/>
      <c r="DI291" s="40"/>
      <c r="DJ291" s="40"/>
      <c r="DK291" s="40"/>
      <c r="DL291" s="40"/>
      <c r="DM291" s="40"/>
      <c r="DN291" s="40"/>
      <c r="DO291" s="40"/>
      <c r="DP291" s="40"/>
      <c r="DQ291" s="40"/>
      <c r="DR291" s="40"/>
      <c r="DS291" s="40"/>
      <c r="DT291" s="40"/>
      <c r="DU291" s="40"/>
      <c r="DV291" s="40"/>
      <c r="DW291" s="40"/>
      <c r="DX291" s="40"/>
      <c r="DY291" s="40"/>
      <c r="DZ291" s="40"/>
      <c r="EA291" s="40"/>
      <c r="EB291" s="40"/>
      <c r="EC291" s="40"/>
      <c r="ED291" s="40"/>
      <c r="EE291" s="40"/>
      <c r="EF291" s="40"/>
      <c r="EG291" s="40"/>
      <c r="EH291" s="40"/>
      <c r="EI291" s="40"/>
      <c r="EJ291" s="40"/>
      <c r="EK291" s="40"/>
    </row>
    <row r="292" spans="1:141" s="46" customFormat="1" ht="25.5">
      <c r="A292" s="48">
        <v>96279</v>
      </c>
      <c r="B292" s="45" t="s">
        <v>2857</v>
      </c>
      <c r="C292" s="631" t="s">
        <v>3065</v>
      </c>
      <c r="D292" s="38"/>
      <c r="E292" s="38"/>
      <c r="F292" s="41"/>
      <c r="G292" s="41"/>
      <c r="H292" s="13"/>
      <c r="I292" s="35"/>
      <c r="J292" s="32"/>
      <c r="K292" s="37">
        <f t="shared" si="4"/>
        <v>0</v>
      </c>
      <c r="L292" s="42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  <c r="CY292" s="40"/>
      <c r="CZ292" s="40"/>
      <c r="DA292" s="40"/>
      <c r="DB292" s="40"/>
      <c r="DC292" s="40"/>
      <c r="DD292" s="40"/>
      <c r="DE292" s="40"/>
      <c r="DF292" s="40"/>
      <c r="DG292" s="40"/>
      <c r="DH292" s="40"/>
      <c r="DI292" s="40"/>
      <c r="DJ292" s="40"/>
      <c r="DK292" s="40"/>
      <c r="DL292" s="40"/>
      <c r="DM292" s="40"/>
      <c r="DN292" s="40"/>
      <c r="DO292" s="40"/>
      <c r="DP292" s="40"/>
      <c r="DQ292" s="40"/>
      <c r="DR292" s="40"/>
      <c r="DS292" s="40"/>
      <c r="DT292" s="40"/>
      <c r="DU292" s="40"/>
      <c r="DV292" s="40"/>
      <c r="DW292" s="40"/>
      <c r="DX292" s="40"/>
      <c r="DY292" s="40"/>
      <c r="DZ292" s="40"/>
      <c r="EA292" s="40"/>
      <c r="EB292" s="40"/>
      <c r="EC292" s="40"/>
      <c r="ED292" s="40"/>
      <c r="EE292" s="40"/>
      <c r="EF292" s="40"/>
      <c r="EG292" s="40"/>
      <c r="EH292" s="40"/>
      <c r="EI292" s="40"/>
      <c r="EJ292" s="40"/>
      <c r="EK292" s="40"/>
    </row>
    <row r="293" spans="1:141" s="46" customFormat="1" ht="25.5">
      <c r="A293" s="47">
        <v>96280</v>
      </c>
      <c r="B293" s="45" t="s">
        <v>2858</v>
      </c>
      <c r="C293" s="631" t="s">
        <v>3065</v>
      </c>
      <c r="D293" s="38"/>
      <c r="E293" s="38"/>
      <c r="F293" s="41"/>
      <c r="G293" s="41"/>
      <c r="H293" s="13"/>
      <c r="I293" s="35"/>
      <c r="J293" s="32"/>
      <c r="K293" s="37">
        <f t="shared" si="4"/>
        <v>0</v>
      </c>
      <c r="L293" s="42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  <c r="CY293" s="40"/>
      <c r="CZ293" s="40"/>
      <c r="DA293" s="40"/>
      <c r="DB293" s="40"/>
      <c r="DC293" s="40"/>
      <c r="DD293" s="40"/>
      <c r="DE293" s="40"/>
      <c r="DF293" s="40"/>
      <c r="DG293" s="40"/>
      <c r="DH293" s="40"/>
      <c r="DI293" s="40"/>
      <c r="DJ293" s="40"/>
      <c r="DK293" s="40"/>
      <c r="DL293" s="40"/>
      <c r="DM293" s="40"/>
      <c r="DN293" s="40"/>
      <c r="DO293" s="40"/>
      <c r="DP293" s="40"/>
      <c r="DQ293" s="40"/>
      <c r="DR293" s="40"/>
      <c r="DS293" s="40"/>
      <c r="DT293" s="40"/>
      <c r="DU293" s="40"/>
      <c r="DV293" s="40"/>
      <c r="DW293" s="40"/>
      <c r="DX293" s="40"/>
      <c r="DY293" s="40"/>
      <c r="DZ293" s="40"/>
      <c r="EA293" s="40"/>
      <c r="EB293" s="40"/>
      <c r="EC293" s="40"/>
      <c r="ED293" s="40"/>
      <c r="EE293" s="40"/>
      <c r="EF293" s="40"/>
      <c r="EG293" s="40"/>
      <c r="EH293" s="40"/>
      <c r="EI293" s="40"/>
      <c r="EJ293" s="40"/>
      <c r="EK293" s="40"/>
    </row>
    <row r="294" spans="1:141" s="46" customFormat="1">
      <c r="A294" s="48">
        <v>96281</v>
      </c>
      <c r="B294" s="45" t="s">
        <v>1204</v>
      </c>
      <c r="C294" s="631" t="s">
        <v>3065</v>
      </c>
      <c r="D294" s="38"/>
      <c r="E294" s="38"/>
      <c r="F294" s="41"/>
      <c r="G294" s="41"/>
      <c r="H294" s="13"/>
      <c r="I294" s="35"/>
      <c r="J294" s="32"/>
      <c r="K294" s="37">
        <f t="shared" si="4"/>
        <v>0</v>
      </c>
      <c r="L294" s="42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  <c r="CY294" s="40"/>
      <c r="CZ294" s="40"/>
      <c r="DA294" s="40"/>
      <c r="DB294" s="40"/>
      <c r="DC294" s="40"/>
      <c r="DD294" s="40"/>
      <c r="DE294" s="40"/>
      <c r="DF294" s="40"/>
      <c r="DG294" s="40"/>
      <c r="DH294" s="40"/>
      <c r="DI294" s="40"/>
      <c r="DJ294" s="40"/>
      <c r="DK294" s="40"/>
      <c r="DL294" s="40"/>
      <c r="DM294" s="40"/>
      <c r="DN294" s="40"/>
      <c r="DO294" s="40"/>
      <c r="DP294" s="40"/>
      <c r="DQ294" s="40"/>
      <c r="DR294" s="40"/>
      <c r="DS294" s="40"/>
      <c r="DT294" s="40"/>
      <c r="DU294" s="40"/>
      <c r="DV294" s="40"/>
      <c r="DW294" s="40"/>
      <c r="DX294" s="40"/>
      <c r="DY294" s="40"/>
      <c r="DZ294" s="40"/>
      <c r="EA294" s="40"/>
      <c r="EB294" s="40"/>
      <c r="EC294" s="40"/>
      <c r="ED294" s="40"/>
      <c r="EE294" s="40"/>
      <c r="EF294" s="40"/>
      <c r="EG294" s="40"/>
      <c r="EH294" s="40"/>
      <c r="EI294" s="40"/>
      <c r="EJ294" s="40"/>
      <c r="EK294" s="40"/>
    </row>
    <row r="295" spans="1:141" s="46" customFormat="1" ht="21.95" customHeight="1">
      <c r="A295" s="704" t="s">
        <v>2760</v>
      </c>
      <c r="B295" s="704"/>
      <c r="C295" s="704"/>
      <c r="D295" s="704"/>
      <c r="E295" s="704"/>
      <c r="F295" s="704"/>
      <c r="G295" s="704"/>
      <c r="H295" s="704"/>
      <c r="I295" s="704"/>
      <c r="J295" s="704"/>
      <c r="K295" s="50">
        <f>SUM(K13:K294)</f>
        <v>0</v>
      </c>
      <c r="L295" s="42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  <c r="BQ295" s="40"/>
      <c r="BR295" s="40"/>
      <c r="BS295" s="40"/>
      <c r="BT295" s="40"/>
      <c r="BU295" s="40"/>
      <c r="BV295" s="40"/>
      <c r="BW295" s="40"/>
      <c r="BX295" s="40"/>
      <c r="BY295" s="40"/>
      <c r="BZ295" s="40"/>
      <c r="CA295" s="40"/>
      <c r="CB295" s="40"/>
      <c r="CC295" s="40"/>
      <c r="CD295" s="40"/>
      <c r="CE295" s="40"/>
      <c r="CF295" s="40"/>
      <c r="CG295" s="40"/>
      <c r="CH295" s="40"/>
      <c r="CI295" s="40"/>
      <c r="CJ295" s="40"/>
      <c r="CK295" s="40"/>
      <c r="CL295" s="40"/>
      <c r="CM295" s="40"/>
      <c r="CN295" s="40"/>
      <c r="CO295" s="40"/>
      <c r="CP295" s="40"/>
      <c r="CQ295" s="40"/>
      <c r="CR295" s="40"/>
      <c r="CS295" s="40"/>
      <c r="CT295" s="40"/>
      <c r="CU295" s="40"/>
      <c r="CV295" s="40"/>
      <c r="CW295" s="40"/>
      <c r="CX295" s="40"/>
      <c r="CY295" s="40"/>
      <c r="CZ295" s="40"/>
      <c r="DA295" s="40"/>
      <c r="DB295" s="40"/>
      <c r="DC295" s="40"/>
      <c r="DD295" s="40"/>
      <c r="DE295" s="40"/>
      <c r="DF295" s="40"/>
      <c r="DG295" s="40"/>
      <c r="DH295" s="40"/>
      <c r="DI295" s="40"/>
      <c r="DJ295" s="40"/>
      <c r="DK295" s="40"/>
      <c r="DL295" s="40"/>
      <c r="DM295" s="40"/>
      <c r="DN295" s="40"/>
      <c r="DO295" s="40"/>
      <c r="DP295" s="40"/>
      <c r="DQ295" s="40"/>
      <c r="DR295" s="40"/>
      <c r="DS295" s="40"/>
      <c r="DT295" s="40"/>
      <c r="DU295" s="40"/>
      <c r="DV295" s="40"/>
      <c r="DW295" s="40"/>
      <c r="DX295" s="40"/>
      <c r="DY295" s="40"/>
      <c r="DZ295" s="40"/>
      <c r="EA295" s="40"/>
      <c r="EB295" s="40"/>
      <c r="EC295" s="40"/>
      <c r="ED295" s="40"/>
      <c r="EE295" s="40"/>
      <c r="EF295" s="40"/>
      <c r="EG295" s="40"/>
      <c r="EH295" s="40"/>
      <c r="EI295" s="40"/>
      <c r="EJ295" s="40"/>
      <c r="EK295" s="40"/>
    </row>
    <row r="296" spans="1:141" ht="21.95" customHeight="1">
      <c r="A296" s="704" t="s">
        <v>2761</v>
      </c>
      <c r="B296" s="704"/>
      <c r="C296" s="704"/>
      <c r="D296" s="704"/>
      <c r="E296" s="704"/>
      <c r="F296" s="704"/>
      <c r="G296" s="704"/>
      <c r="H296" s="704"/>
      <c r="I296" s="704"/>
      <c r="J296" s="704"/>
      <c r="K296" s="50">
        <f>SUMPRODUCT(J13:J294,K13:K294)</f>
        <v>0</v>
      </c>
    </row>
    <row r="297" spans="1:141" s="46" customFormat="1" ht="21.95" customHeight="1">
      <c r="A297" s="704" t="s">
        <v>2762</v>
      </c>
      <c r="B297" s="704"/>
      <c r="C297" s="704"/>
      <c r="D297" s="704"/>
      <c r="E297" s="704"/>
      <c r="F297" s="704"/>
      <c r="G297" s="704"/>
      <c r="H297" s="704"/>
      <c r="I297" s="704"/>
      <c r="J297" s="704"/>
      <c r="K297" s="50">
        <f>SUM(K295:K296)</f>
        <v>0</v>
      </c>
      <c r="L297" s="42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  <c r="BQ297" s="40"/>
      <c r="BR297" s="40"/>
      <c r="BS297" s="40"/>
      <c r="BT297" s="40"/>
      <c r="BU297" s="40"/>
      <c r="BV297" s="40"/>
      <c r="BW297" s="40"/>
      <c r="BX297" s="40"/>
      <c r="BY297" s="40"/>
      <c r="BZ297" s="40"/>
      <c r="CA297" s="40"/>
      <c r="CB297" s="40"/>
      <c r="CC297" s="40"/>
      <c r="CD297" s="40"/>
      <c r="CE297" s="40"/>
      <c r="CF297" s="40"/>
      <c r="CG297" s="40"/>
      <c r="CH297" s="40"/>
      <c r="CI297" s="40"/>
      <c r="CJ297" s="40"/>
      <c r="CK297" s="40"/>
      <c r="CL297" s="40"/>
      <c r="CM297" s="40"/>
      <c r="CN297" s="40"/>
      <c r="CO297" s="40"/>
      <c r="CP297" s="40"/>
      <c r="CQ297" s="40"/>
      <c r="CR297" s="40"/>
      <c r="CS297" s="40"/>
      <c r="CT297" s="40"/>
      <c r="CU297" s="40"/>
      <c r="CV297" s="40"/>
      <c r="CW297" s="40"/>
      <c r="CX297" s="40"/>
      <c r="CY297" s="40"/>
      <c r="CZ297" s="40"/>
      <c r="DA297" s="40"/>
      <c r="DB297" s="40"/>
      <c r="DC297" s="40"/>
      <c r="DD297" s="40"/>
      <c r="DE297" s="40"/>
      <c r="DF297" s="40"/>
      <c r="DG297" s="40"/>
      <c r="DH297" s="40"/>
      <c r="DI297" s="40"/>
      <c r="DJ297" s="40"/>
      <c r="DK297" s="40"/>
      <c r="DL297" s="40"/>
      <c r="DM297" s="40"/>
      <c r="DN297" s="40"/>
      <c r="DO297" s="40"/>
      <c r="DP297" s="40"/>
      <c r="DQ297" s="40"/>
      <c r="DR297" s="40"/>
      <c r="DS297" s="40"/>
      <c r="DT297" s="40"/>
      <c r="DU297" s="40"/>
      <c r="DV297" s="40"/>
      <c r="DW297" s="40"/>
      <c r="DX297" s="40"/>
      <c r="DY297" s="40"/>
      <c r="DZ297" s="40"/>
      <c r="EA297" s="40"/>
      <c r="EB297" s="40"/>
      <c r="EC297" s="40"/>
      <c r="ED297" s="40"/>
      <c r="EE297" s="40"/>
      <c r="EF297" s="40"/>
      <c r="EG297" s="40"/>
      <c r="EH297" s="40"/>
      <c r="EI297" s="40"/>
      <c r="EJ297" s="40"/>
      <c r="EK297" s="40"/>
    </row>
    <row r="298" spans="1:141" ht="21.95" customHeight="1">
      <c r="A298" s="703" t="s">
        <v>2763</v>
      </c>
      <c r="B298" s="703"/>
      <c r="C298" s="703"/>
      <c r="D298" s="703"/>
      <c r="E298" s="703"/>
      <c r="F298" s="703"/>
      <c r="G298" s="703"/>
      <c r="H298" s="703"/>
      <c r="I298" s="703"/>
      <c r="J298" s="703"/>
      <c r="K298" s="703"/>
    </row>
    <row r="299" spans="1:141" ht="21.95" customHeight="1">
      <c r="A299" s="705" t="s">
        <v>2764</v>
      </c>
      <c r="B299" s="705"/>
      <c r="C299" s="705"/>
      <c r="D299" s="705"/>
      <c r="E299" s="705"/>
      <c r="F299" s="705"/>
      <c r="G299" s="705"/>
      <c r="H299" s="705"/>
      <c r="I299" s="705"/>
      <c r="J299" s="705"/>
      <c r="K299" s="705"/>
    </row>
    <row r="300" spans="1:141" ht="21.95" customHeight="1">
      <c r="A300" s="703" t="s">
        <v>3066</v>
      </c>
      <c r="B300" s="703"/>
      <c r="C300" s="703"/>
      <c r="D300" s="703"/>
      <c r="E300" s="703"/>
      <c r="F300" s="703"/>
      <c r="G300" s="703"/>
      <c r="H300" s="703"/>
      <c r="I300" s="703"/>
      <c r="J300" s="51" t="s">
        <v>2765</v>
      </c>
      <c r="K300" s="52" t="s">
        <v>2766</v>
      </c>
    </row>
    <row r="301" spans="1:141" ht="21.95" customHeight="1">
      <c r="A301" s="703" t="s">
        <v>2767</v>
      </c>
      <c r="B301" s="703"/>
      <c r="C301" s="703"/>
      <c r="D301" s="703"/>
      <c r="E301" s="703"/>
      <c r="F301" s="703"/>
      <c r="G301" s="703"/>
      <c r="H301" s="703"/>
      <c r="I301" s="703"/>
      <c r="J301" s="51" t="s">
        <v>2765</v>
      </c>
      <c r="K301" s="52" t="s">
        <v>2766</v>
      </c>
    </row>
  </sheetData>
  <mergeCells count="8">
    <mergeCell ref="A13:B13"/>
    <mergeCell ref="A301:I301"/>
    <mergeCell ref="A295:J295"/>
    <mergeCell ref="A296:J296"/>
    <mergeCell ref="A297:J297"/>
    <mergeCell ref="A298:K298"/>
    <mergeCell ref="A299:K299"/>
    <mergeCell ref="A300:I300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4294967295" verticalDpi="4294967295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36"/>
  <sheetViews>
    <sheetView showZeros="0" topLeftCell="A4" zoomScale="80" zoomScaleNormal="80" workbookViewId="0">
      <selection activeCell="G23" sqref="G23"/>
    </sheetView>
  </sheetViews>
  <sheetFormatPr defaultColWidth="9.14062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9.14062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30" t="s">
        <v>2975</v>
      </c>
      <c r="B9" s="430"/>
      <c r="C9" s="430"/>
      <c r="D9" s="431"/>
      <c r="E9" s="431"/>
      <c r="F9" s="432"/>
      <c r="G9" s="432"/>
      <c r="H9" s="430"/>
      <c r="I9" s="433"/>
      <c r="J9" s="420"/>
      <c r="K9" s="433"/>
      <c r="L9" s="421"/>
    </row>
    <row r="10" spans="1:141" s="237" customFormat="1">
      <c r="A10" s="254"/>
      <c r="B10" s="254"/>
      <c r="C10" s="254"/>
      <c r="D10" s="260"/>
      <c r="E10" s="260"/>
      <c r="F10" s="261"/>
      <c r="G10" s="261"/>
      <c r="H10" s="254"/>
      <c r="I10" s="262"/>
      <c r="J10" s="263"/>
      <c r="K10" s="262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01" t="s">
        <v>3856</v>
      </c>
      <c r="B13" s="702"/>
      <c r="C13" s="307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25.5">
      <c r="A14" s="13" t="s">
        <v>1505</v>
      </c>
      <c r="B14" s="85" t="s">
        <v>1205</v>
      </c>
      <c r="C14" s="13" t="s">
        <v>3065</v>
      </c>
      <c r="D14" s="38"/>
      <c r="E14" s="38"/>
      <c r="F14" s="41"/>
      <c r="G14" s="41"/>
      <c r="H14" s="13"/>
      <c r="I14" s="35"/>
      <c r="J14" s="32"/>
      <c r="K14" s="37">
        <f t="shared" ref="K14:K29" si="0">E14*I14</f>
        <v>0</v>
      </c>
    </row>
    <row r="15" spans="1:141" ht="25.5">
      <c r="A15" s="44" t="s">
        <v>1506</v>
      </c>
      <c r="B15" s="85" t="s">
        <v>1206</v>
      </c>
      <c r="C15" s="631" t="s">
        <v>3065</v>
      </c>
      <c r="D15" s="38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13" t="s">
        <v>1507</v>
      </c>
      <c r="B16" s="85" t="s">
        <v>1207</v>
      </c>
      <c r="C16" s="631" t="s">
        <v>3065</v>
      </c>
      <c r="D16" s="38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1508</v>
      </c>
      <c r="B17" s="85" t="s">
        <v>1208</v>
      </c>
      <c r="C17" s="63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13" t="s">
        <v>1509</v>
      </c>
      <c r="B18" s="85" t="s">
        <v>1209</v>
      </c>
      <c r="C18" s="63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>
      <c r="A19" s="44" t="s">
        <v>1510</v>
      </c>
      <c r="B19" s="85" t="s">
        <v>1210</v>
      </c>
      <c r="C19" s="631" t="s">
        <v>3065</v>
      </c>
      <c r="D19" s="38"/>
      <c r="E19" s="38"/>
      <c r="F19" s="41"/>
      <c r="G19" s="41"/>
      <c r="H19" s="13"/>
      <c r="I19" s="35"/>
      <c r="J19" s="32"/>
      <c r="K19" s="37">
        <f t="shared" si="0"/>
        <v>0</v>
      </c>
    </row>
    <row r="20" spans="1:11">
      <c r="A20" s="13" t="s">
        <v>1511</v>
      </c>
      <c r="B20" s="85" t="s">
        <v>1211</v>
      </c>
      <c r="C20" s="63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44" t="s">
        <v>1512</v>
      </c>
      <c r="B21" s="85" t="s">
        <v>1212</v>
      </c>
      <c r="C21" s="63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 ht="25.5">
      <c r="A22" s="13" t="s">
        <v>1513</v>
      </c>
      <c r="B22" s="85" t="s">
        <v>1213</v>
      </c>
      <c r="C22" s="63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5.5">
      <c r="A23" s="44" t="s">
        <v>1514</v>
      </c>
      <c r="B23" s="85" t="s">
        <v>1214</v>
      </c>
      <c r="C23" s="631" t="s">
        <v>3065</v>
      </c>
      <c r="D23" s="38"/>
      <c r="E23" s="38"/>
      <c r="F23" s="41"/>
      <c r="G23" s="41"/>
      <c r="H23" s="13"/>
      <c r="I23" s="35"/>
      <c r="J23" s="32"/>
      <c r="K23" s="37">
        <f t="shared" si="0"/>
        <v>0</v>
      </c>
    </row>
    <row r="24" spans="1:11" ht="25.5">
      <c r="A24" s="13" t="s">
        <v>1515</v>
      </c>
      <c r="B24" s="85" t="s">
        <v>1215</v>
      </c>
      <c r="C24" s="63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5.5">
      <c r="A25" s="44" t="s">
        <v>1516</v>
      </c>
      <c r="B25" s="85" t="s">
        <v>1216</v>
      </c>
      <c r="C25" s="63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5.5">
      <c r="A26" s="13" t="s">
        <v>1517</v>
      </c>
      <c r="B26" s="85" t="s">
        <v>1217</v>
      </c>
      <c r="C26" s="631" t="s">
        <v>3065</v>
      </c>
      <c r="D26" s="38"/>
      <c r="E26" s="38"/>
      <c r="F26" s="41"/>
      <c r="G26" s="41"/>
      <c r="H26" s="13"/>
      <c r="I26" s="35"/>
      <c r="J26" s="32"/>
      <c r="K26" s="37">
        <f t="shared" si="0"/>
        <v>0</v>
      </c>
    </row>
    <row r="27" spans="1:11" ht="25.5">
      <c r="A27" s="44" t="s">
        <v>1518</v>
      </c>
      <c r="B27" s="85" t="s">
        <v>1218</v>
      </c>
      <c r="C27" s="63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5.5">
      <c r="A28" s="13" t="s">
        <v>1519</v>
      </c>
      <c r="B28" s="85" t="s">
        <v>1219</v>
      </c>
      <c r="C28" s="63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25.5">
      <c r="A29" s="44" t="s">
        <v>1520</v>
      </c>
      <c r="B29" s="85" t="s">
        <v>1220</v>
      </c>
      <c r="C29" s="631" t="s">
        <v>3065</v>
      </c>
      <c r="D29" s="38"/>
      <c r="E29" s="38"/>
      <c r="F29" s="41"/>
      <c r="G29" s="41"/>
      <c r="H29" s="13"/>
      <c r="I29" s="35"/>
      <c r="J29" s="32"/>
      <c r="K29" s="37">
        <f t="shared" si="0"/>
        <v>0</v>
      </c>
    </row>
    <row r="30" spans="1:11" ht="21.95" customHeight="1">
      <c r="A30" s="704" t="s">
        <v>2760</v>
      </c>
      <c r="B30" s="704"/>
      <c r="C30" s="704"/>
      <c r="D30" s="704"/>
      <c r="E30" s="704"/>
      <c r="F30" s="704"/>
      <c r="G30" s="704"/>
      <c r="H30" s="704"/>
      <c r="I30" s="704"/>
      <c r="J30" s="704"/>
      <c r="K30" s="50">
        <f>SUM(K13:K29)</f>
        <v>0</v>
      </c>
    </row>
    <row r="31" spans="1:11" ht="21.95" customHeight="1">
      <c r="A31" s="704" t="s">
        <v>2761</v>
      </c>
      <c r="B31" s="704"/>
      <c r="C31" s="704"/>
      <c r="D31" s="704"/>
      <c r="E31" s="704"/>
      <c r="F31" s="704"/>
      <c r="G31" s="704"/>
      <c r="H31" s="704"/>
      <c r="I31" s="704"/>
      <c r="J31" s="704"/>
      <c r="K31" s="50">
        <f>SUMPRODUCT(J13:J29,K13:K29)</f>
        <v>0</v>
      </c>
    </row>
    <row r="32" spans="1:11" ht="21.95" customHeight="1">
      <c r="A32" s="704" t="s">
        <v>2762</v>
      </c>
      <c r="B32" s="704"/>
      <c r="C32" s="704"/>
      <c r="D32" s="704"/>
      <c r="E32" s="704"/>
      <c r="F32" s="704"/>
      <c r="G32" s="704"/>
      <c r="H32" s="704"/>
      <c r="I32" s="704"/>
      <c r="J32" s="704"/>
      <c r="K32" s="50">
        <f>SUM(K30:K31)</f>
        <v>0</v>
      </c>
    </row>
    <row r="33" spans="1:11" ht="21.95" customHeight="1">
      <c r="A33" s="703" t="s">
        <v>2763</v>
      </c>
      <c r="B33" s="703"/>
      <c r="C33" s="703"/>
      <c r="D33" s="703"/>
      <c r="E33" s="703"/>
      <c r="F33" s="703"/>
      <c r="G33" s="703"/>
      <c r="H33" s="703"/>
      <c r="I33" s="703"/>
      <c r="J33" s="703"/>
      <c r="K33" s="703"/>
    </row>
    <row r="34" spans="1:11" ht="21.95" customHeight="1">
      <c r="A34" s="705" t="s">
        <v>2764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</row>
    <row r="35" spans="1:11" ht="21.95" customHeight="1">
      <c r="A35" s="703" t="s">
        <v>3066</v>
      </c>
      <c r="B35" s="703"/>
      <c r="C35" s="703"/>
      <c r="D35" s="703"/>
      <c r="E35" s="703"/>
      <c r="F35" s="703"/>
      <c r="G35" s="703"/>
      <c r="H35" s="703"/>
      <c r="I35" s="703"/>
      <c r="J35" s="51" t="s">
        <v>2765</v>
      </c>
      <c r="K35" s="52" t="s">
        <v>2766</v>
      </c>
    </row>
    <row r="36" spans="1:11" ht="21.95" customHeight="1">
      <c r="A36" s="703" t="s">
        <v>2767</v>
      </c>
      <c r="B36" s="703"/>
      <c r="C36" s="703"/>
      <c r="D36" s="703"/>
      <c r="E36" s="703"/>
      <c r="F36" s="703"/>
      <c r="G36" s="703"/>
      <c r="H36" s="703"/>
      <c r="I36" s="703"/>
      <c r="J36" s="51" t="s">
        <v>2765</v>
      </c>
      <c r="K36" s="52" t="s">
        <v>2766</v>
      </c>
    </row>
  </sheetData>
  <mergeCells count="8">
    <mergeCell ref="A13:B13"/>
    <mergeCell ref="A36:I36"/>
    <mergeCell ref="A30:J30"/>
    <mergeCell ref="A31:J31"/>
    <mergeCell ref="A32:J32"/>
    <mergeCell ref="A33:K33"/>
    <mergeCell ref="A34:K34"/>
    <mergeCell ref="A35:I35"/>
  </mergeCells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49"/>
  <sheetViews>
    <sheetView showZeros="0" zoomScale="80" zoomScaleNormal="80" workbookViewId="0">
      <selection activeCell="D36" sqref="D36"/>
    </sheetView>
  </sheetViews>
  <sheetFormatPr defaultColWidth="8.7109375" defaultRowHeight="12.75"/>
  <cols>
    <col min="1" max="1" width="7.28515625" style="20" customWidth="1"/>
    <col min="2" max="2" width="41.85546875" style="26" customWidth="1"/>
    <col min="3" max="3" width="7.42578125" style="622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19" customWidth="1"/>
    <col min="13" max="16384" width="8.7109375" style="21"/>
  </cols>
  <sheetData>
    <row r="1" spans="1:141" ht="19.5" customHeight="1">
      <c r="A1" s="344" t="s">
        <v>2977</v>
      </c>
    </row>
    <row r="2" spans="1:141" ht="19.5" customHeight="1">
      <c r="A2" s="344" t="s">
        <v>2972</v>
      </c>
    </row>
    <row r="4" spans="1:141" s="356" customFormat="1" ht="22.5" customHeight="1">
      <c r="A4" s="294" t="s">
        <v>2976</v>
      </c>
      <c r="B4" s="294"/>
      <c r="C4" s="294"/>
      <c r="D4" s="277"/>
      <c r="E4" s="277"/>
      <c r="F4" s="278"/>
      <c r="G4" s="278"/>
      <c r="H4" s="276"/>
      <c r="I4" s="279"/>
      <c r="J4" s="280"/>
      <c r="K4" s="279"/>
      <c r="L4" s="355"/>
    </row>
    <row r="5" spans="1:141" s="356" customFormat="1" ht="8.1" customHeight="1">
      <c r="A5" s="294"/>
      <c r="B5" s="294"/>
      <c r="C5" s="294"/>
      <c r="D5" s="277"/>
      <c r="E5" s="277"/>
      <c r="F5" s="278"/>
      <c r="G5" s="278"/>
      <c r="H5" s="276"/>
      <c r="I5" s="279"/>
      <c r="J5" s="280"/>
      <c r="K5" s="279"/>
      <c r="L5" s="355"/>
    </row>
    <row r="6" spans="1:141" s="387" customFormat="1" ht="27" customHeight="1">
      <c r="A6" s="385" t="s">
        <v>2973</v>
      </c>
      <c r="B6" s="298"/>
      <c r="C6" s="298"/>
      <c r="D6" s="358"/>
      <c r="E6" s="358"/>
      <c r="F6" s="359"/>
      <c r="G6" s="359"/>
      <c r="H6" s="295"/>
      <c r="I6" s="360"/>
      <c r="J6" s="361"/>
      <c r="K6" s="360"/>
      <c r="L6" s="386"/>
    </row>
    <row r="7" spans="1:141" s="415" customFormat="1" ht="27" customHeight="1">
      <c r="A7" s="413" t="s">
        <v>2974</v>
      </c>
      <c r="B7" s="413"/>
      <c r="C7" s="413"/>
      <c r="D7" s="388"/>
      <c r="E7" s="388"/>
      <c r="F7" s="389"/>
      <c r="G7" s="389"/>
      <c r="H7" s="269"/>
      <c r="I7" s="390"/>
      <c r="J7" s="391"/>
      <c r="K7" s="390"/>
      <c r="L7" s="414"/>
    </row>
    <row r="8" spans="1:141" s="241" customFormat="1" ht="8.1" customHeight="1">
      <c r="A8" s="275"/>
      <c r="B8" s="294"/>
      <c r="C8" s="294"/>
      <c r="D8" s="277"/>
      <c r="E8" s="277"/>
      <c r="F8" s="278"/>
      <c r="G8" s="278"/>
      <c r="H8" s="276"/>
      <c r="I8" s="279"/>
      <c r="J8" s="280"/>
      <c r="K8" s="279"/>
      <c r="L8" s="253"/>
    </row>
    <row r="9" spans="1:141" s="453" customFormat="1" ht="16.5">
      <c r="A9" s="451" t="s">
        <v>2975</v>
      </c>
      <c r="B9" s="451"/>
      <c r="C9" s="451"/>
      <c r="D9" s="417"/>
      <c r="E9" s="417"/>
      <c r="F9" s="418"/>
      <c r="G9" s="418"/>
      <c r="H9" s="416"/>
      <c r="I9" s="419"/>
      <c r="J9" s="420"/>
      <c r="K9" s="419"/>
      <c r="L9" s="452"/>
    </row>
    <row r="10" spans="1:141" s="241" customFormat="1">
      <c r="A10" s="256"/>
      <c r="B10" s="256"/>
      <c r="C10" s="623"/>
      <c r="D10" s="242"/>
      <c r="E10" s="242"/>
      <c r="F10" s="243"/>
      <c r="G10" s="243"/>
      <c r="H10" s="237"/>
      <c r="I10" s="244"/>
      <c r="J10" s="245"/>
      <c r="K10" s="244"/>
      <c r="L10" s="253"/>
    </row>
    <row r="11" spans="1:141" s="40" customFormat="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72" t="s">
        <v>3857</v>
      </c>
      <c r="B13" s="773"/>
      <c r="C13" s="624"/>
      <c r="D13" s="458"/>
      <c r="E13" s="458">
        <v>0</v>
      </c>
      <c r="F13" s="459"/>
      <c r="G13" s="459"/>
      <c r="H13" s="457"/>
      <c r="I13" s="460"/>
      <c r="J13" s="461"/>
      <c r="K13" s="462">
        <f>E13*I13</f>
        <v>0</v>
      </c>
    </row>
    <row r="14" spans="1:141" ht="38.25">
      <c r="A14" s="10"/>
      <c r="B14" s="12" t="s">
        <v>3236</v>
      </c>
      <c r="C14" s="10"/>
      <c r="D14" s="38"/>
      <c r="E14" s="38">
        <v>0</v>
      </c>
      <c r="F14" s="41"/>
      <c r="G14" s="41"/>
      <c r="H14" s="13"/>
      <c r="I14" s="35"/>
      <c r="J14" s="32"/>
      <c r="K14" s="37">
        <f t="shared" ref="K14:K42" si="0">E14*I14</f>
        <v>0</v>
      </c>
    </row>
    <row r="15" spans="1:141" ht="23.25" customHeight="1">
      <c r="A15" s="586" t="s">
        <v>356</v>
      </c>
      <c r="B15" s="587" t="s">
        <v>2044</v>
      </c>
      <c r="C15" s="586"/>
      <c r="D15" s="464"/>
      <c r="E15" s="464">
        <v>0</v>
      </c>
      <c r="F15" s="465"/>
      <c r="G15" s="465"/>
      <c r="H15" s="463"/>
      <c r="I15" s="466"/>
      <c r="J15" s="467"/>
      <c r="K15" s="468">
        <f t="shared" si="0"/>
        <v>0</v>
      </c>
    </row>
    <row r="16" spans="1:141" ht="33" customHeight="1">
      <c r="A16" s="586" t="s">
        <v>2043</v>
      </c>
      <c r="B16" s="587" t="s">
        <v>1340</v>
      </c>
      <c r="C16" s="647"/>
      <c r="D16" s="464"/>
      <c r="E16" s="464">
        <v>0</v>
      </c>
      <c r="F16" s="465"/>
      <c r="G16" s="465"/>
      <c r="H16" s="463"/>
      <c r="I16" s="466"/>
      <c r="J16" s="467"/>
      <c r="K16" s="468">
        <f t="shared" si="0"/>
        <v>0</v>
      </c>
    </row>
    <row r="17" spans="1:11">
      <c r="A17" s="11" t="s">
        <v>2042</v>
      </c>
      <c r="B17" s="12" t="s">
        <v>3858</v>
      </c>
      <c r="C17" s="11" t="s">
        <v>3065</v>
      </c>
      <c r="D17" s="38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11" t="s">
        <v>2041</v>
      </c>
      <c r="B18" s="12" t="s">
        <v>3859</v>
      </c>
      <c r="C18" s="11" t="s">
        <v>3065</v>
      </c>
      <c r="D18" s="38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33.75" customHeight="1">
      <c r="A19" s="586" t="s">
        <v>2040</v>
      </c>
      <c r="B19" s="587" t="s">
        <v>2039</v>
      </c>
      <c r="C19" s="647"/>
      <c r="D19" s="464"/>
      <c r="E19" s="464"/>
      <c r="F19" s="465"/>
      <c r="G19" s="465"/>
      <c r="H19" s="463"/>
      <c r="I19" s="466"/>
      <c r="J19" s="467"/>
      <c r="K19" s="468">
        <f t="shared" si="0"/>
        <v>0</v>
      </c>
    </row>
    <row r="20" spans="1:11">
      <c r="A20" s="11" t="s">
        <v>2038</v>
      </c>
      <c r="B20" s="12" t="s">
        <v>2746</v>
      </c>
      <c r="C20" s="11" t="s">
        <v>3065</v>
      </c>
      <c r="D20" s="38"/>
      <c r="E20" s="38"/>
      <c r="F20" s="41"/>
      <c r="G20" s="41"/>
      <c r="H20" s="13"/>
      <c r="I20" s="35"/>
      <c r="J20" s="32"/>
      <c r="K20" s="37">
        <f t="shared" si="0"/>
        <v>0</v>
      </c>
    </row>
    <row r="21" spans="1:11">
      <c r="A21" s="11" t="s">
        <v>2037</v>
      </c>
      <c r="B21" s="12" t="s">
        <v>3860</v>
      </c>
      <c r="C21" s="11" t="s">
        <v>3065</v>
      </c>
      <c r="D21" s="38"/>
      <c r="E21" s="38"/>
      <c r="F21" s="41"/>
      <c r="G21" s="41"/>
      <c r="H21" s="13"/>
      <c r="I21" s="35"/>
      <c r="J21" s="32"/>
      <c r="K21" s="37">
        <f t="shared" si="0"/>
        <v>0</v>
      </c>
    </row>
    <row r="22" spans="1:11">
      <c r="A22" s="11" t="s">
        <v>2036</v>
      </c>
      <c r="B22" s="12" t="s">
        <v>2035</v>
      </c>
      <c r="C22" s="11" t="s">
        <v>3065</v>
      </c>
      <c r="D22" s="38"/>
      <c r="E22" s="38"/>
      <c r="F22" s="41"/>
      <c r="G22" s="41"/>
      <c r="H22" s="13"/>
      <c r="I22" s="35"/>
      <c r="J22" s="32"/>
      <c r="K22" s="37">
        <f t="shared" si="0"/>
        <v>0</v>
      </c>
    </row>
    <row r="23" spans="1:11" ht="27.75" customHeight="1">
      <c r="A23" s="586" t="s">
        <v>2034</v>
      </c>
      <c r="B23" s="587" t="s">
        <v>2033</v>
      </c>
      <c r="C23" s="647"/>
      <c r="D23" s="464"/>
      <c r="E23" s="464"/>
      <c r="F23" s="465"/>
      <c r="G23" s="465"/>
      <c r="H23" s="463"/>
      <c r="I23" s="466"/>
      <c r="J23" s="467"/>
      <c r="K23" s="468">
        <f t="shared" si="0"/>
        <v>0</v>
      </c>
    </row>
    <row r="24" spans="1:11" ht="25.5">
      <c r="A24" s="11" t="s">
        <v>2032</v>
      </c>
      <c r="B24" s="12" t="s">
        <v>3861</v>
      </c>
      <c r="C24" s="11" t="s">
        <v>3065</v>
      </c>
      <c r="D24" s="38"/>
      <c r="E24" s="38"/>
      <c r="F24" s="41"/>
      <c r="G24" s="41"/>
      <c r="H24" s="13"/>
      <c r="I24" s="35"/>
      <c r="J24" s="32"/>
      <c r="K24" s="37">
        <f t="shared" si="0"/>
        <v>0</v>
      </c>
    </row>
    <row r="25" spans="1:11" ht="25.5">
      <c r="A25" s="11" t="s">
        <v>2031</v>
      </c>
      <c r="B25" s="12" t="s">
        <v>3862</v>
      </c>
      <c r="C25" s="11" t="s">
        <v>3065</v>
      </c>
      <c r="D25" s="38"/>
      <c r="E25" s="38"/>
      <c r="F25" s="41"/>
      <c r="G25" s="41"/>
      <c r="H25" s="13"/>
      <c r="I25" s="35"/>
      <c r="J25" s="32"/>
      <c r="K25" s="37">
        <f t="shared" si="0"/>
        <v>0</v>
      </c>
    </row>
    <row r="26" spans="1:11" ht="27" customHeight="1">
      <c r="A26" s="586" t="s">
        <v>2030</v>
      </c>
      <c r="B26" s="587" t="s">
        <v>2029</v>
      </c>
      <c r="C26" s="647"/>
      <c r="D26" s="464"/>
      <c r="E26" s="464"/>
      <c r="F26" s="465"/>
      <c r="G26" s="465"/>
      <c r="H26" s="463"/>
      <c r="I26" s="466"/>
      <c r="J26" s="467"/>
      <c r="K26" s="468">
        <f t="shared" si="0"/>
        <v>0</v>
      </c>
    </row>
    <row r="27" spans="1:11" ht="25.5">
      <c r="A27" s="11" t="s">
        <v>2028</v>
      </c>
      <c r="B27" s="12" t="s">
        <v>3863</v>
      </c>
      <c r="C27" s="11" t="s">
        <v>3065</v>
      </c>
      <c r="D27" s="38"/>
      <c r="E27" s="38"/>
      <c r="F27" s="41"/>
      <c r="G27" s="41"/>
      <c r="H27" s="13"/>
      <c r="I27" s="35"/>
      <c r="J27" s="32"/>
      <c r="K27" s="37">
        <f t="shared" si="0"/>
        <v>0</v>
      </c>
    </row>
    <row r="28" spans="1:11" ht="25.5">
      <c r="A28" s="11" t="s">
        <v>2027</v>
      </c>
      <c r="B28" s="12" t="s">
        <v>3864</v>
      </c>
      <c r="C28" s="11" t="s">
        <v>3065</v>
      </c>
      <c r="D28" s="38"/>
      <c r="E28" s="38"/>
      <c r="F28" s="41"/>
      <c r="G28" s="41"/>
      <c r="H28" s="13"/>
      <c r="I28" s="35"/>
      <c r="J28" s="32"/>
      <c r="K28" s="37">
        <f t="shared" si="0"/>
        <v>0</v>
      </c>
    </row>
    <row r="29" spans="1:11" ht="72" customHeight="1">
      <c r="A29" s="586" t="s">
        <v>2026</v>
      </c>
      <c r="B29" s="587" t="s">
        <v>3865</v>
      </c>
      <c r="C29" s="586" t="s">
        <v>3065</v>
      </c>
      <c r="D29" s="464"/>
      <c r="E29" s="464"/>
      <c r="F29" s="465"/>
      <c r="G29" s="465"/>
      <c r="H29" s="463"/>
      <c r="I29" s="466"/>
      <c r="J29" s="467"/>
      <c r="K29" s="468">
        <f t="shared" si="0"/>
        <v>0</v>
      </c>
    </row>
    <row r="30" spans="1:11" ht="57" customHeight="1">
      <c r="A30" s="586" t="s">
        <v>2025</v>
      </c>
      <c r="B30" s="587" t="s">
        <v>3866</v>
      </c>
      <c r="C30" s="586" t="s">
        <v>3065</v>
      </c>
      <c r="D30" s="464"/>
      <c r="E30" s="464"/>
      <c r="F30" s="465"/>
      <c r="G30" s="465"/>
      <c r="H30" s="463"/>
      <c r="I30" s="466"/>
      <c r="J30" s="467"/>
      <c r="K30" s="468">
        <f t="shared" si="0"/>
        <v>0</v>
      </c>
    </row>
    <row r="31" spans="1:11" ht="41.25" customHeight="1">
      <c r="A31" s="586" t="s">
        <v>2024</v>
      </c>
      <c r="B31" s="587" t="s">
        <v>1345</v>
      </c>
      <c r="C31" s="647"/>
      <c r="D31" s="464"/>
      <c r="E31" s="464"/>
      <c r="F31" s="465"/>
      <c r="G31" s="465"/>
      <c r="H31" s="463"/>
      <c r="I31" s="466"/>
      <c r="J31" s="467"/>
      <c r="K31" s="468">
        <f t="shared" si="0"/>
        <v>0</v>
      </c>
    </row>
    <row r="32" spans="1:11">
      <c r="A32" s="11" t="s">
        <v>2023</v>
      </c>
      <c r="B32" s="12" t="s">
        <v>1346</v>
      </c>
      <c r="C32" s="11" t="s">
        <v>3065</v>
      </c>
      <c r="D32" s="38"/>
      <c r="E32" s="38"/>
      <c r="F32" s="41"/>
      <c r="G32" s="41"/>
      <c r="H32" s="13"/>
      <c r="I32" s="35"/>
      <c r="J32" s="32"/>
      <c r="K32" s="37">
        <f t="shared" si="0"/>
        <v>0</v>
      </c>
    </row>
    <row r="33" spans="1:11">
      <c r="A33" s="11" t="s">
        <v>2022</v>
      </c>
      <c r="B33" s="12" t="s">
        <v>1347</v>
      </c>
      <c r="C33" s="11" t="s">
        <v>3065</v>
      </c>
      <c r="D33" s="38"/>
      <c r="E33" s="38"/>
      <c r="F33" s="41"/>
      <c r="G33" s="41"/>
      <c r="H33" s="13"/>
      <c r="I33" s="35"/>
      <c r="J33" s="32"/>
      <c r="K33" s="37">
        <f t="shared" si="0"/>
        <v>0</v>
      </c>
    </row>
    <row r="34" spans="1:11">
      <c r="A34" s="11" t="s">
        <v>2021</v>
      </c>
      <c r="B34" s="12" t="s">
        <v>1348</v>
      </c>
      <c r="C34" s="11" t="s">
        <v>3065</v>
      </c>
      <c r="D34" s="38"/>
      <c r="E34" s="38"/>
      <c r="F34" s="41"/>
      <c r="G34" s="41"/>
      <c r="H34" s="13"/>
      <c r="I34" s="35"/>
      <c r="J34" s="32"/>
      <c r="K34" s="37">
        <f t="shared" si="0"/>
        <v>0</v>
      </c>
    </row>
    <row r="35" spans="1:11">
      <c r="A35" s="11" t="s">
        <v>2020</v>
      </c>
      <c r="B35" s="12" t="s">
        <v>1349</v>
      </c>
      <c r="C35" s="11" t="s">
        <v>3065</v>
      </c>
      <c r="D35" s="38"/>
      <c r="E35" s="38"/>
      <c r="F35" s="41"/>
      <c r="G35" s="41"/>
      <c r="H35" s="13"/>
      <c r="I35" s="35"/>
      <c r="J35" s="32"/>
      <c r="K35" s="37">
        <f t="shared" si="0"/>
        <v>0</v>
      </c>
    </row>
    <row r="36" spans="1:11" ht="27" customHeight="1">
      <c r="A36" s="586" t="s">
        <v>2019</v>
      </c>
      <c r="B36" s="587" t="s">
        <v>1350</v>
      </c>
      <c r="C36" s="586" t="s">
        <v>3065</v>
      </c>
      <c r="D36" s="464"/>
      <c r="E36" s="464"/>
      <c r="F36" s="465"/>
      <c r="G36" s="465"/>
      <c r="H36" s="463"/>
      <c r="I36" s="466"/>
      <c r="J36" s="467"/>
      <c r="K36" s="468">
        <f t="shared" si="0"/>
        <v>0</v>
      </c>
    </row>
    <row r="37" spans="1:11" ht="33" customHeight="1">
      <c r="A37" s="586" t="s">
        <v>2018</v>
      </c>
      <c r="B37" s="587" t="s">
        <v>1351</v>
      </c>
      <c r="C37" s="586" t="s">
        <v>3065</v>
      </c>
      <c r="D37" s="464"/>
      <c r="E37" s="464"/>
      <c r="F37" s="465"/>
      <c r="G37" s="465"/>
      <c r="H37" s="463"/>
      <c r="I37" s="466"/>
      <c r="J37" s="467"/>
      <c r="K37" s="468">
        <f t="shared" si="0"/>
        <v>0</v>
      </c>
    </row>
    <row r="38" spans="1:11" ht="33.75" customHeight="1">
      <c r="A38" s="586" t="s">
        <v>2017</v>
      </c>
      <c r="B38" s="587" t="s">
        <v>1352</v>
      </c>
      <c r="C38" s="586" t="s">
        <v>3065</v>
      </c>
      <c r="D38" s="464"/>
      <c r="E38" s="464"/>
      <c r="F38" s="465"/>
      <c r="G38" s="465"/>
      <c r="H38" s="463"/>
      <c r="I38" s="466"/>
      <c r="J38" s="467"/>
      <c r="K38" s="468">
        <f t="shared" si="0"/>
        <v>0</v>
      </c>
    </row>
    <row r="39" spans="1:11" ht="28.5" customHeight="1">
      <c r="A39" s="586" t="s">
        <v>2016</v>
      </c>
      <c r="B39" s="587" t="s">
        <v>1353</v>
      </c>
      <c r="C39" s="647"/>
      <c r="D39" s="464"/>
      <c r="E39" s="464"/>
      <c r="F39" s="465"/>
      <c r="G39" s="465"/>
      <c r="H39" s="463"/>
      <c r="I39" s="466"/>
      <c r="J39" s="467"/>
      <c r="K39" s="468">
        <f t="shared" si="0"/>
        <v>0</v>
      </c>
    </row>
    <row r="40" spans="1:11" ht="25.5">
      <c r="A40" s="11" t="s">
        <v>2015</v>
      </c>
      <c r="B40" s="12" t="s">
        <v>3867</v>
      </c>
      <c r="C40" s="11" t="s">
        <v>3065</v>
      </c>
      <c r="D40" s="38"/>
      <c r="E40" s="38"/>
      <c r="F40" s="41"/>
      <c r="G40" s="41"/>
      <c r="H40" s="13"/>
      <c r="I40" s="35"/>
      <c r="J40" s="32"/>
      <c r="K40" s="37">
        <f t="shared" si="0"/>
        <v>0</v>
      </c>
    </row>
    <row r="41" spans="1:11" ht="25.5">
      <c r="A41" s="11" t="s">
        <v>2014</v>
      </c>
      <c r="B41" s="12" t="s">
        <v>3868</v>
      </c>
      <c r="C41" s="11" t="s">
        <v>3065</v>
      </c>
      <c r="D41" s="38"/>
      <c r="E41" s="38"/>
      <c r="F41" s="41"/>
      <c r="G41" s="41"/>
      <c r="H41" s="13"/>
      <c r="I41" s="35"/>
      <c r="J41" s="32"/>
      <c r="K41" s="37">
        <f t="shared" si="0"/>
        <v>0</v>
      </c>
    </row>
    <row r="42" spans="1:11" ht="38.25">
      <c r="A42" s="11"/>
      <c r="B42" s="12" t="s">
        <v>2167</v>
      </c>
      <c r="C42" s="11" t="s">
        <v>20</v>
      </c>
      <c r="D42" s="38"/>
      <c r="E42" s="38"/>
      <c r="F42" s="41"/>
      <c r="G42" s="41"/>
      <c r="H42" s="13"/>
      <c r="I42" s="35"/>
      <c r="J42" s="32"/>
      <c r="K42" s="37">
        <f t="shared" si="0"/>
        <v>0</v>
      </c>
    </row>
    <row r="43" spans="1:11" ht="21.95" customHeight="1">
      <c r="A43" s="704" t="s">
        <v>2760</v>
      </c>
      <c r="B43" s="704"/>
      <c r="C43" s="704"/>
      <c r="D43" s="704"/>
      <c r="E43" s="704"/>
      <c r="F43" s="704"/>
      <c r="G43" s="704"/>
      <c r="H43" s="704"/>
      <c r="I43" s="704"/>
      <c r="J43" s="704"/>
      <c r="K43" s="50">
        <f>SUM(K13:K42)</f>
        <v>0</v>
      </c>
    </row>
    <row r="44" spans="1:11" ht="21.95" customHeight="1">
      <c r="A44" s="704" t="s">
        <v>2761</v>
      </c>
      <c r="B44" s="704"/>
      <c r="C44" s="704"/>
      <c r="D44" s="704"/>
      <c r="E44" s="704"/>
      <c r="F44" s="704"/>
      <c r="G44" s="704"/>
      <c r="H44" s="704"/>
      <c r="I44" s="704"/>
      <c r="J44" s="704"/>
      <c r="K44" s="50">
        <f>SUMPRODUCT(J13:J42,K13:K42)</f>
        <v>0</v>
      </c>
    </row>
    <row r="45" spans="1:11" ht="21.95" customHeight="1">
      <c r="A45" s="704" t="s">
        <v>2762</v>
      </c>
      <c r="B45" s="704"/>
      <c r="C45" s="704"/>
      <c r="D45" s="704"/>
      <c r="E45" s="704"/>
      <c r="F45" s="704"/>
      <c r="G45" s="704"/>
      <c r="H45" s="704"/>
      <c r="I45" s="704"/>
      <c r="J45" s="704"/>
      <c r="K45" s="50">
        <f>SUM(K43:K44)</f>
        <v>0</v>
      </c>
    </row>
    <row r="46" spans="1:11" ht="21.95" customHeight="1">
      <c r="A46" s="703" t="s">
        <v>2763</v>
      </c>
      <c r="B46" s="703"/>
      <c r="C46" s="703"/>
      <c r="D46" s="703"/>
      <c r="E46" s="703"/>
      <c r="F46" s="703"/>
      <c r="G46" s="703"/>
      <c r="H46" s="703"/>
      <c r="I46" s="703"/>
      <c r="J46" s="703"/>
      <c r="K46" s="703"/>
    </row>
    <row r="47" spans="1:11" ht="21.95" customHeight="1">
      <c r="A47" s="705" t="s">
        <v>2764</v>
      </c>
      <c r="B47" s="705"/>
      <c r="C47" s="705"/>
      <c r="D47" s="705"/>
      <c r="E47" s="705"/>
      <c r="F47" s="705"/>
      <c r="G47" s="705"/>
      <c r="H47" s="705"/>
      <c r="I47" s="705"/>
      <c r="J47" s="705"/>
      <c r="K47" s="705"/>
    </row>
    <row r="48" spans="1:11" ht="21.95" customHeight="1">
      <c r="A48" s="703" t="s">
        <v>3066</v>
      </c>
      <c r="B48" s="703"/>
      <c r="C48" s="703"/>
      <c r="D48" s="703"/>
      <c r="E48" s="703"/>
      <c r="F48" s="703"/>
      <c r="G48" s="703"/>
      <c r="H48" s="703"/>
      <c r="I48" s="703"/>
      <c r="J48" s="51" t="s">
        <v>2765</v>
      </c>
      <c r="K48" s="52" t="s">
        <v>2766</v>
      </c>
    </row>
    <row r="49" spans="1:11" ht="21.95" customHeight="1">
      <c r="A49" s="703" t="s">
        <v>2767</v>
      </c>
      <c r="B49" s="703"/>
      <c r="C49" s="703"/>
      <c r="D49" s="703"/>
      <c r="E49" s="703"/>
      <c r="F49" s="703"/>
      <c r="G49" s="703"/>
      <c r="H49" s="703"/>
      <c r="I49" s="703"/>
      <c r="J49" s="51" t="s">
        <v>2765</v>
      </c>
      <c r="K49" s="52" t="s">
        <v>2766</v>
      </c>
    </row>
  </sheetData>
  <mergeCells count="8">
    <mergeCell ref="A13:B13"/>
    <mergeCell ref="A49:I49"/>
    <mergeCell ref="A43:J43"/>
    <mergeCell ref="A44:J44"/>
    <mergeCell ref="A45:J45"/>
    <mergeCell ref="A46:K46"/>
    <mergeCell ref="A47:K47"/>
    <mergeCell ref="A48:I48"/>
  </mergeCells>
  <pageMargins left="0.7" right="0.7" top="0.75" bottom="0.75" header="0.3" footer="0.3"/>
  <pageSetup orientation="landscape" r:id="rId1"/>
  <headerFooter>
    <oddFooter>&amp;C&amp;"Helvetica Neue,Regular"&amp;12&amp;K000000&amp;P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25"/>
  <sheetViews>
    <sheetView showZeros="0" zoomScale="80" zoomScaleNormal="80" workbookViewId="0">
      <selection activeCell="A19" sqref="A19:J19"/>
    </sheetView>
  </sheetViews>
  <sheetFormatPr defaultColWidth="8.85546875" defaultRowHeight="12.75"/>
  <cols>
    <col min="1" max="1" width="7.28515625" style="43" customWidth="1"/>
    <col min="2" max="2" width="41.85546875" style="53" customWidth="1"/>
    <col min="3" max="3" width="7.42578125" style="610" customWidth="1"/>
    <col min="4" max="5" width="13.42578125" style="54" customWidth="1"/>
    <col min="6" max="7" width="13.42578125" style="42" customWidth="1"/>
    <col min="8" max="8" width="13.42578125" style="43" customWidth="1"/>
    <col min="9" max="9" width="13.7109375" style="55" customWidth="1"/>
    <col min="10" max="10" width="17.28515625" style="56" customWidth="1"/>
    <col min="11" max="11" width="17.28515625" style="57" customWidth="1"/>
    <col min="12" max="12" width="17.28515625" style="42" customWidth="1"/>
    <col min="13" max="16384" width="8.85546875" style="40"/>
  </cols>
  <sheetData>
    <row r="1" spans="1:141" ht="19.5" customHeight="1">
      <c r="A1" s="235" t="s">
        <v>2977</v>
      </c>
    </row>
    <row r="2" spans="1:141" ht="19.5" customHeight="1">
      <c r="A2" s="235" t="s">
        <v>2972</v>
      </c>
    </row>
    <row r="4" spans="1:141" s="346" customFormat="1" ht="22.5" customHeight="1">
      <c r="A4" s="276" t="s">
        <v>2976</v>
      </c>
      <c r="B4" s="276"/>
      <c r="C4" s="276"/>
      <c r="D4" s="277"/>
      <c r="E4" s="277"/>
      <c r="F4" s="278"/>
      <c r="G4" s="278"/>
      <c r="H4" s="276"/>
      <c r="I4" s="279"/>
      <c r="J4" s="280"/>
      <c r="K4" s="279"/>
      <c r="L4" s="345"/>
    </row>
    <row r="5" spans="1:141" s="346" customFormat="1" ht="8.1" customHeight="1">
      <c r="A5" s="276"/>
      <c r="B5" s="276"/>
      <c r="C5" s="276"/>
      <c r="D5" s="277"/>
      <c r="E5" s="277"/>
      <c r="F5" s="278"/>
      <c r="G5" s="278"/>
      <c r="H5" s="276"/>
      <c r="I5" s="279"/>
      <c r="J5" s="280"/>
      <c r="K5" s="279"/>
      <c r="L5" s="345"/>
    </row>
    <row r="6" spans="1:141" s="363" customFormat="1" ht="27" customHeight="1">
      <c r="A6" s="357" t="s">
        <v>2973</v>
      </c>
      <c r="B6" s="295"/>
      <c r="C6" s="295"/>
      <c r="D6" s="358"/>
      <c r="E6" s="358"/>
      <c r="F6" s="359"/>
      <c r="G6" s="359"/>
      <c r="H6" s="295"/>
      <c r="I6" s="360"/>
      <c r="J6" s="361"/>
      <c r="K6" s="360"/>
      <c r="L6" s="362"/>
    </row>
    <row r="7" spans="1:141" s="393" customFormat="1" ht="27" customHeight="1">
      <c r="A7" s="269" t="s">
        <v>2974</v>
      </c>
      <c r="B7" s="269"/>
      <c r="C7" s="269"/>
      <c r="D7" s="388"/>
      <c r="E7" s="388"/>
      <c r="F7" s="389"/>
      <c r="G7" s="389"/>
      <c r="H7" s="269"/>
      <c r="I7" s="390"/>
      <c r="J7" s="391"/>
      <c r="K7" s="390"/>
      <c r="L7" s="392"/>
    </row>
    <row r="8" spans="1:141" s="237" customFormat="1" ht="8.1" customHeight="1">
      <c r="A8" s="271"/>
      <c r="B8" s="276"/>
      <c r="C8" s="276"/>
      <c r="D8" s="277"/>
      <c r="E8" s="277"/>
      <c r="F8" s="278"/>
      <c r="G8" s="278"/>
      <c r="H8" s="276"/>
      <c r="I8" s="279"/>
      <c r="J8" s="280"/>
      <c r="K8" s="279"/>
      <c r="L8" s="243"/>
    </row>
    <row r="9" spans="1:141" s="422" customFormat="1" ht="16.5">
      <c r="A9" s="416" t="s">
        <v>2975</v>
      </c>
      <c r="B9" s="416"/>
      <c r="C9" s="416"/>
      <c r="D9" s="417"/>
      <c r="E9" s="417"/>
      <c r="F9" s="418"/>
      <c r="G9" s="418"/>
      <c r="H9" s="416"/>
      <c r="I9" s="419"/>
      <c r="J9" s="420"/>
      <c r="K9" s="419"/>
      <c r="L9" s="421"/>
    </row>
    <row r="10" spans="1:141" s="237" customFormat="1">
      <c r="C10" s="235"/>
      <c r="D10" s="242"/>
      <c r="E10" s="242"/>
      <c r="F10" s="243"/>
      <c r="G10" s="243"/>
      <c r="I10" s="244"/>
      <c r="J10" s="245"/>
      <c r="K10" s="244"/>
      <c r="L10" s="243"/>
    </row>
    <row r="11" spans="1:141" ht="68.25" customHeight="1">
      <c r="A11" s="307" t="s">
        <v>2562</v>
      </c>
      <c r="B11" s="307" t="s">
        <v>2563</v>
      </c>
      <c r="C11" s="307" t="s">
        <v>2564</v>
      </c>
      <c r="D11" s="308" t="s">
        <v>2565</v>
      </c>
      <c r="E11" s="308" t="s">
        <v>2566</v>
      </c>
      <c r="F11" s="310" t="s">
        <v>2567</v>
      </c>
      <c r="G11" s="310" t="s">
        <v>2568</v>
      </c>
      <c r="H11" s="307" t="s">
        <v>2569</v>
      </c>
      <c r="I11" s="311" t="s">
        <v>2570</v>
      </c>
      <c r="J11" s="312" t="s">
        <v>2571</v>
      </c>
      <c r="K11" s="311" t="s">
        <v>2572</v>
      </c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302" customFormat="1" ht="13.5">
      <c r="A12" s="323">
        <v>1</v>
      </c>
      <c r="B12" s="323">
        <v>2</v>
      </c>
      <c r="C12" s="323">
        <v>3</v>
      </c>
      <c r="D12" s="324">
        <v>4</v>
      </c>
      <c r="E12" s="324">
        <v>5</v>
      </c>
      <c r="F12" s="325" t="s">
        <v>2250</v>
      </c>
      <c r="G12" s="325" t="s">
        <v>2251</v>
      </c>
      <c r="H12" s="323">
        <v>8</v>
      </c>
      <c r="I12" s="326">
        <v>9</v>
      </c>
      <c r="J12" s="327">
        <v>10</v>
      </c>
      <c r="K12" s="326" t="s">
        <v>2573</v>
      </c>
      <c r="L12" s="300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301"/>
      <c r="AQ12" s="301"/>
      <c r="AR12" s="301"/>
      <c r="AS12" s="301"/>
      <c r="AT12" s="301"/>
      <c r="AU12" s="301"/>
      <c r="AV12" s="301"/>
      <c r="AW12" s="301"/>
      <c r="AX12" s="301"/>
      <c r="AY12" s="301"/>
      <c r="AZ12" s="301"/>
      <c r="BA12" s="301"/>
      <c r="BB12" s="301"/>
      <c r="BC12" s="301"/>
      <c r="BD12" s="301"/>
      <c r="BE12" s="301"/>
      <c r="BF12" s="301"/>
      <c r="BG12" s="301"/>
      <c r="BH12" s="301"/>
      <c r="BI12" s="301"/>
      <c r="BJ12" s="301"/>
      <c r="BK12" s="301"/>
      <c r="BL12" s="301"/>
      <c r="BM12" s="301"/>
      <c r="BN12" s="301"/>
      <c r="BO12" s="301"/>
      <c r="BP12" s="301"/>
      <c r="BQ12" s="301"/>
      <c r="BR12" s="301"/>
      <c r="BS12" s="301"/>
      <c r="BT12" s="301"/>
      <c r="BU12" s="301"/>
      <c r="BV12" s="301"/>
      <c r="BW12" s="301"/>
      <c r="BX12" s="301"/>
      <c r="BY12" s="301"/>
      <c r="BZ12" s="301"/>
      <c r="CA12" s="301"/>
      <c r="CB12" s="301"/>
      <c r="CC12" s="301"/>
      <c r="CD12" s="301"/>
      <c r="CE12" s="301"/>
      <c r="CF12" s="301"/>
      <c r="CG12" s="301"/>
      <c r="CH12" s="301"/>
      <c r="CI12" s="301"/>
      <c r="CJ12" s="301"/>
      <c r="CK12" s="301"/>
      <c r="CL12" s="301"/>
      <c r="CM12" s="301"/>
      <c r="CN12" s="301"/>
      <c r="CO12" s="301"/>
      <c r="CP12" s="301"/>
      <c r="CQ12" s="301"/>
      <c r="CR12" s="301"/>
      <c r="CS12" s="301"/>
      <c r="CT12" s="301"/>
      <c r="CU12" s="301"/>
      <c r="CV12" s="301"/>
      <c r="CW12" s="301"/>
      <c r="CX12" s="301"/>
      <c r="CY12" s="301"/>
      <c r="CZ12" s="301"/>
      <c r="DA12" s="301"/>
      <c r="DB12" s="301"/>
      <c r="DC12" s="301"/>
      <c r="DD12" s="301"/>
      <c r="DE12" s="301"/>
      <c r="DF12" s="301"/>
      <c r="DG12" s="301"/>
      <c r="DH12" s="301"/>
      <c r="DI12" s="301"/>
      <c r="DJ12" s="301"/>
      <c r="DK12" s="301"/>
      <c r="DL12" s="301"/>
      <c r="DM12" s="301"/>
      <c r="DN12" s="301"/>
      <c r="DO12" s="301"/>
      <c r="DP12" s="301"/>
      <c r="DQ12" s="301"/>
      <c r="DR12" s="301"/>
      <c r="DS12" s="301"/>
      <c r="DT12" s="301"/>
      <c r="DU12" s="301"/>
      <c r="DV12" s="301"/>
      <c r="DW12" s="301"/>
      <c r="DX12" s="301"/>
      <c r="DY12" s="301"/>
      <c r="DZ12" s="301"/>
      <c r="EA12" s="301"/>
      <c r="EB12" s="301"/>
      <c r="EC12" s="301"/>
      <c r="ED12" s="301"/>
      <c r="EE12" s="301"/>
      <c r="EF12" s="301"/>
      <c r="EG12" s="301"/>
      <c r="EH12" s="301"/>
      <c r="EI12" s="301"/>
      <c r="EJ12" s="301"/>
      <c r="EK12" s="301"/>
    </row>
    <row r="13" spans="1:141" ht="52.5" customHeight="1">
      <c r="A13" s="774" t="s">
        <v>3869</v>
      </c>
      <c r="B13" s="775"/>
      <c r="C13" s="497"/>
      <c r="D13" s="464"/>
      <c r="E13" s="464">
        <v>0</v>
      </c>
      <c r="F13" s="465"/>
      <c r="G13" s="465"/>
      <c r="H13" s="463"/>
      <c r="I13" s="466"/>
      <c r="J13" s="467"/>
      <c r="K13" s="468">
        <f>E13*I13</f>
        <v>0</v>
      </c>
    </row>
    <row r="14" spans="1:141" ht="38.25">
      <c r="A14" s="44" t="s">
        <v>1521</v>
      </c>
      <c r="B14" s="45" t="s">
        <v>1801</v>
      </c>
      <c r="C14" s="631" t="s">
        <v>3065</v>
      </c>
      <c r="D14" s="71"/>
      <c r="E14" s="38"/>
      <c r="F14" s="41"/>
      <c r="G14" s="41"/>
      <c r="H14" s="13"/>
      <c r="I14" s="35"/>
      <c r="J14" s="32"/>
      <c r="K14" s="37">
        <f t="shared" ref="K14:K18" si="0">E14*I14</f>
        <v>0</v>
      </c>
      <c r="BF14" s="40" t="e">
        <f>#REF!*2</f>
        <v>#REF!</v>
      </c>
      <c r="BG14" s="40" t="e">
        <f>#REF!</f>
        <v>#REF!</v>
      </c>
    </row>
    <row r="15" spans="1:141">
      <c r="A15" s="44" t="s">
        <v>1522</v>
      </c>
      <c r="B15" s="45" t="s">
        <v>1802</v>
      </c>
      <c r="C15" s="631" t="s">
        <v>3065</v>
      </c>
      <c r="D15" s="71"/>
      <c r="E15" s="38"/>
      <c r="F15" s="41"/>
      <c r="G15" s="41"/>
      <c r="H15" s="13"/>
      <c r="I15" s="35"/>
      <c r="J15" s="32"/>
      <c r="K15" s="37">
        <f t="shared" si="0"/>
        <v>0</v>
      </c>
    </row>
    <row r="16" spans="1:141" ht="25.5">
      <c r="A16" s="44" t="s">
        <v>1523</v>
      </c>
      <c r="B16" s="45" t="s">
        <v>1803</v>
      </c>
      <c r="C16" s="631" t="s">
        <v>3065</v>
      </c>
      <c r="D16" s="71"/>
      <c r="E16" s="38"/>
      <c r="F16" s="41"/>
      <c r="G16" s="41"/>
      <c r="H16" s="13"/>
      <c r="I16" s="35"/>
      <c r="J16" s="32"/>
      <c r="K16" s="37">
        <f t="shared" si="0"/>
        <v>0</v>
      </c>
    </row>
    <row r="17" spans="1:11" ht="25.5">
      <c r="A17" s="44" t="s">
        <v>1524</v>
      </c>
      <c r="B17" s="45" t="s">
        <v>1804</v>
      </c>
      <c r="C17" s="631" t="s">
        <v>3065</v>
      </c>
      <c r="D17" s="71"/>
      <c r="E17" s="38"/>
      <c r="F17" s="41"/>
      <c r="G17" s="41"/>
      <c r="H17" s="13"/>
      <c r="I17" s="35"/>
      <c r="J17" s="32"/>
      <c r="K17" s="37">
        <f t="shared" si="0"/>
        <v>0</v>
      </c>
    </row>
    <row r="18" spans="1:11">
      <c r="A18" s="44" t="s">
        <v>1525</v>
      </c>
      <c r="B18" s="45" t="s">
        <v>1805</v>
      </c>
      <c r="C18" s="631" t="s">
        <v>3065</v>
      </c>
      <c r="D18" s="71"/>
      <c r="E18" s="38"/>
      <c r="F18" s="41"/>
      <c r="G18" s="41"/>
      <c r="H18" s="13"/>
      <c r="I18" s="35"/>
      <c r="J18" s="32"/>
      <c r="K18" s="37">
        <f t="shared" si="0"/>
        <v>0</v>
      </c>
    </row>
    <row r="19" spans="1:11" ht="21.95" customHeight="1">
      <c r="A19" s="704" t="s">
        <v>2760</v>
      </c>
      <c r="B19" s="704"/>
      <c r="C19" s="704"/>
      <c r="D19" s="704"/>
      <c r="E19" s="704"/>
      <c r="F19" s="704"/>
      <c r="G19" s="704"/>
      <c r="H19" s="704"/>
      <c r="I19" s="704"/>
      <c r="J19" s="704"/>
      <c r="K19" s="50">
        <f>SUM(K13:K18)</f>
        <v>0</v>
      </c>
    </row>
    <row r="20" spans="1:11" ht="21.95" customHeight="1">
      <c r="A20" s="704" t="s">
        <v>2761</v>
      </c>
      <c r="B20" s="704"/>
      <c r="C20" s="704"/>
      <c r="D20" s="704"/>
      <c r="E20" s="704"/>
      <c r="F20" s="704"/>
      <c r="G20" s="704"/>
      <c r="H20" s="704"/>
      <c r="I20" s="704"/>
      <c r="J20" s="704"/>
      <c r="K20" s="50">
        <f>SUMPRODUCT(J13:J18,K13:K18)</f>
        <v>0</v>
      </c>
    </row>
    <row r="21" spans="1:11" ht="21.95" customHeight="1">
      <c r="A21" s="704" t="s">
        <v>2762</v>
      </c>
      <c r="B21" s="704"/>
      <c r="C21" s="704"/>
      <c r="D21" s="704"/>
      <c r="E21" s="704"/>
      <c r="F21" s="704"/>
      <c r="G21" s="704"/>
      <c r="H21" s="704"/>
      <c r="I21" s="704"/>
      <c r="J21" s="704"/>
      <c r="K21" s="50">
        <f>SUM(K19:K20)</f>
        <v>0</v>
      </c>
    </row>
    <row r="22" spans="1:11" ht="21.95" customHeight="1">
      <c r="A22" s="703" t="s">
        <v>2763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</row>
    <row r="23" spans="1:11" ht="21.95" customHeight="1">
      <c r="A23" s="705" t="s">
        <v>2764</v>
      </c>
      <c r="B23" s="705"/>
      <c r="C23" s="705"/>
      <c r="D23" s="705"/>
      <c r="E23" s="705"/>
      <c r="F23" s="705"/>
      <c r="G23" s="705"/>
      <c r="H23" s="705"/>
      <c r="I23" s="705"/>
      <c r="J23" s="705"/>
      <c r="K23" s="705"/>
    </row>
    <row r="24" spans="1:11" ht="21.95" customHeight="1">
      <c r="A24" s="703" t="s">
        <v>3066</v>
      </c>
      <c r="B24" s="703"/>
      <c r="C24" s="703"/>
      <c r="D24" s="703"/>
      <c r="E24" s="703"/>
      <c r="F24" s="703"/>
      <c r="G24" s="703"/>
      <c r="H24" s="703"/>
      <c r="I24" s="703"/>
      <c r="J24" s="51" t="s">
        <v>2765</v>
      </c>
      <c r="K24" s="52" t="s">
        <v>2766</v>
      </c>
    </row>
    <row r="25" spans="1:11" ht="21.95" customHeight="1">
      <c r="A25" s="703" t="s">
        <v>2767</v>
      </c>
      <c r="B25" s="703"/>
      <c r="C25" s="703"/>
      <c r="D25" s="703"/>
      <c r="E25" s="703"/>
      <c r="F25" s="703"/>
      <c r="G25" s="703"/>
      <c r="H25" s="703"/>
      <c r="I25" s="703"/>
      <c r="J25" s="51" t="s">
        <v>2765</v>
      </c>
      <c r="K25" s="52" t="s">
        <v>2766</v>
      </c>
    </row>
  </sheetData>
  <mergeCells count="8">
    <mergeCell ref="A13:B13"/>
    <mergeCell ref="A25:I25"/>
    <mergeCell ref="A19:J19"/>
    <mergeCell ref="A20:J20"/>
    <mergeCell ref="A21:J21"/>
    <mergeCell ref="A22:K22"/>
    <mergeCell ref="A23:K23"/>
    <mergeCell ref="A24:I24"/>
  </mergeCells>
  <phoneticPr fontId="31" type="noConversion"/>
  <pageMargins left="0.7" right="0.7" top="0.75" bottom="0.75" header="0.3" footer="0.3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145</vt:i4>
      </vt:variant>
    </vt:vector>
  </HeadingPairs>
  <TitlesOfParts>
    <vt:vector size="145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116</vt:lpstr>
      <vt:lpstr>117</vt:lpstr>
      <vt:lpstr>118</vt:lpstr>
      <vt:lpstr>119</vt:lpstr>
      <vt:lpstr>120</vt:lpstr>
      <vt:lpstr>121</vt:lpstr>
      <vt:lpstr>122</vt:lpstr>
      <vt:lpstr>123</vt:lpstr>
      <vt:lpstr>124</vt:lpstr>
      <vt:lpstr>125</vt:lpstr>
      <vt:lpstr>126</vt:lpstr>
      <vt:lpstr>127</vt:lpstr>
      <vt:lpstr>128</vt:lpstr>
      <vt:lpstr>129</vt:lpstr>
      <vt:lpstr>130</vt:lpstr>
      <vt:lpstr>131</vt:lpstr>
      <vt:lpstr>132</vt:lpstr>
      <vt:lpstr>133</vt:lpstr>
      <vt:lpstr>134</vt:lpstr>
      <vt:lpstr>135</vt:lpstr>
      <vt:lpstr>136</vt:lpstr>
      <vt:lpstr>137</vt:lpstr>
      <vt:lpstr>138</vt:lpstr>
      <vt:lpstr>139</vt:lpstr>
      <vt:lpstr>140</vt:lpstr>
      <vt:lpstr>141</vt:lpstr>
      <vt:lpstr>142</vt:lpstr>
      <vt:lpstr>143</vt:lpstr>
      <vt:lpstr>144</vt:lpstr>
      <vt:lpstr>145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2025-04-10T12:59:09Z</dcterms:modified>
</cp:coreProperties>
</file>